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美洲華語\"/>
    </mc:Choice>
  </mc:AlternateContent>
  <bookViews>
    <workbookView xWindow="-23145" yWindow="-1560" windowWidth="23250" windowHeight="14010"/>
  </bookViews>
  <sheets>
    <sheet name="A-2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Q37" i="1" l="1"/>
  <c r="N30" i="1"/>
  <c r="M30" i="1"/>
  <c r="Q34" i="1" l="1"/>
  <c r="Q33" i="1"/>
  <c r="Q32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R35" i="1" l="1"/>
  <c r="R30" i="1"/>
  <c r="Q36" i="1" s="1"/>
  <c r="O36" i="1"/>
  <c r="Q38" i="1" s="1"/>
  <c r="Q40" i="1" l="1"/>
  <c r="Q41" i="1" s="1"/>
</calcChain>
</file>

<file path=xl/comments1.xml><?xml version="1.0" encoding="utf-8"?>
<comments xmlns="http://schemas.openxmlformats.org/spreadsheetml/2006/main">
  <authors>
    <author>Tse Pong</author>
  </authors>
  <commentList>
    <comment ref="M32" authorId="0" shapeId="0">
      <text>
        <r>
          <rPr>
            <b/>
            <sz val="9"/>
            <color indexed="81"/>
            <rFont val="Tahoma"/>
            <family val="2"/>
          </rPr>
          <t>Tse Pong: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<sst xmlns="http://schemas.openxmlformats.org/spreadsheetml/2006/main" count="68" uniqueCount="67">
  <si>
    <t>Mei Zhou Chinese Order Form</t>
    <phoneticPr fontId="1" type="noConversion"/>
  </si>
  <si>
    <t>(For Ordering: Textbooks Only)</t>
    <phoneticPr fontId="1" type="noConversion"/>
  </si>
  <si>
    <t>A.English Name :</t>
    <phoneticPr fontId="1" type="noConversion"/>
  </si>
  <si>
    <t>B.Chinese Name :</t>
    <phoneticPr fontId="1" type="noConversion"/>
  </si>
  <si>
    <t>C.Date :</t>
    <phoneticPr fontId="1" type="noConversion"/>
  </si>
  <si>
    <t xml:space="preserve">D.Organization Name : </t>
    <phoneticPr fontId="1" type="noConversion"/>
  </si>
  <si>
    <t>F. Mailing Address (No P.O. Box) :</t>
    <phoneticPr fontId="1" type="noConversion"/>
  </si>
  <si>
    <t>Address :</t>
    <phoneticPr fontId="1" type="noConversion"/>
  </si>
  <si>
    <t>City :</t>
    <phoneticPr fontId="1" type="noConversion"/>
  </si>
  <si>
    <t>Zip Code :</t>
    <phoneticPr fontId="1" type="noConversion"/>
  </si>
  <si>
    <t>G.Email :</t>
    <phoneticPr fontId="1" type="noConversion"/>
  </si>
  <si>
    <t>H.Contact Phone No. :</t>
    <phoneticPr fontId="1" type="noConversion"/>
  </si>
  <si>
    <t>I.Note :</t>
    <phoneticPr fontId="1" type="noConversion"/>
  </si>
  <si>
    <t xml:space="preserve">A. Mei Zhou Chiniese Textbook    </t>
    <phoneticPr fontId="1" type="noConversion"/>
  </si>
  <si>
    <t>Price/Set</t>
    <phoneticPr fontId="1" type="noConversion"/>
  </si>
  <si>
    <t>Free DVD</t>
    <phoneticPr fontId="1" type="noConversion"/>
  </si>
  <si>
    <t>Quantity (#/set)</t>
    <phoneticPr fontId="1" type="noConversion"/>
  </si>
  <si>
    <t>Amount</t>
    <phoneticPr fontId="1" type="noConversion"/>
  </si>
  <si>
    <t>Simplified</t>
    <phoneticPr fontId="1" type="noConversion"/>
  </si>
  <si>
    <t>Traditional</t>
    <phoneticPr fontId="1" type="noConversion"/>
  </si>
  <si>
    <t>Pinyin</t>
    <phoneticPr fontId="1" type="noConversion"/>
  </si>
  <si>
    <t>ZhuYin</t>
    <phoneticPr fontId="1" type="noConversion"/>
  </si>
  <si>
    <t>Level K(Textbook  + Workbook  +  DVD)</t>
    <phoneticPr fontId="1" type="noConversion"/>
  </si>
  <si>
    <t>Level 1 (Textbook + Workbook  + Flash Cards)  +  DVD</t>
    <phoneticPr fontId="1" type="noConversion"/>
  </si>
  <si>
    <t xml:space="preserve">Level 1 Audio CD </t>
    <phoneticPr fontId="1" type="noConversion"/>
  </si>
  <si>
    <t>Level 2 (Textbook + Workbook  + Flash Cards)  +  DVD</t>
    <phoneticPr fontId="1" type="noConversion"/>
  </si>
  <si>
    <t>Level 3 (Textbook + Workbook  + Flash Cards)  +  DVD</t>
    <phoneticPr fontId="1" type="noConversion"/>
  </si>
  <si>
    <t>Level 4 (Textbook + Workbook  + Flash Cards)</t>
    <phoneticPr fontId="1" type="noConversion"/>
  </si>
  <si>
    <t>Level 5 (Textbook + Workbook  + Flash Cards)  +  DVD</t>
    <phoneticPr fontId="1" type="noConversion"/>
  </si>
  <si>
    <t>Level 6 (Textbook + Workbook  + Flash Cards)  +  DVD</t>
    <phoneticPr fontId="1" type="noConversion"/>
  </si>
  <si>
    <t>Level 7 (Textbook + Workbook  + Flash Cards)  +  DVD</t>
    <phoneticPr fontId="1" type="noConversion"/>
  </si>
  <si>
    <t>Level 8 (Textbook + Workbook  + Flash Cards)  +  DVD</t>
    <phoneticPr fontId="1" type="noConversion"/>
  </si>
  <si>
    <t>Level 9 (Textbook + Workbook  + Flash Cards)  +  DVD</t>
    <phoneticPr fontId="1" type="noConversion"/>
  </si>
  <si>
    <t>Level 10 (Textbook + Workbook)  +  DVD</t>
    <phoneticPr fontId="1" type="noConversion"/>
  </si>
  <si>
    <t>(A) Subtotal :</t>
    <phoneticPr fontId="1" type="noConversion"/>
  </si>
  <si>
    <t>A</t>
    <phoneticPr fontId="1" type="noConversion"/>
  </si>
  <si>
    <t>B</t>
    <phoneticPr fontId="1" type="noConversion"/>
  </si>
  <si>
    <t>Total Sets :</t>
    <phoneticPr fontId="1" type="noConversion"/>
  </si>
  <si>
    <t>Total Amount :</t>
    <phoneticPr fontId="1" type="noConversion"/>
  </si>
  <si>
    <t>California Sales Tax +7.75% (For CA Customers only) :</t>
    <phoneticPr fontId="1" type="noConversion"/>
  </si>
  <si>
    <t>Postage and Handling fee :</t>
    <phoneticPr fontId="1" type="noConversion"/>
  </si>
  <si>
    <t>1 set</t>
    <phoneticPr fontId="1" type="noConversion"/>
  </si>
  <si>
    <t>2-5 sets</t>
    <phoneticPr fontId="1" type="noConversion"/>
  </si>
  <si>
    <t>6-10 sets</t>
    <phoneticPr fontId="1" type="noConversion"/>
  </si>
  <si>
    <t>11-15 sets</t>
    <phoneticPr fontId="1" type="noConversion"/>
  </si>
  <si>
    <t>16-20 sets</t>
    <phoneticPr fontId="1" type="noConversion"/>
  </si>
  <si>
    <t>21-25 sets</t>
    <phoneticPr fontId="1" type="noConversion"/>
  </si>
  <si>
    <t>Over 25 sets</t>
    <phoneticPr fontId="1" type="noConversion"/>
  </si>
  <si>
    <t>Postage and Handlinig fee :</t>
    <phoneticPr fontId="1" type="noConversion"/>
  </si>
  <si>
    <t>＄50＋＄2.25 x（Total Sets minus 25 sets)</t>
    <phoneticPr fontId="1" type="noConversion"/>
  </si>
  <si>
    <t>Pay by credit card (+3.5%) : Please go to : paypal.com, pay to :  services@mzchinese.org</t>
    <phoneticPr fontId="1" type="noConversion"/>
  </si>
  <si>
    <t>Contact Us      Email : services@mzchinese.org      Telephone : 714-628-1899 or 206-883-4357</t>
    <phoneticPr fontId="1" type="noConversion"/>
  </si>
  <si>
    <t>Order Form A-2E</t>
    <phoneticPr fontId="1" type="noConversion"/>
  </si>
  <si>
    <t xml:space="preserve">( A-B ) Total : </t>
    <phoneticPr fontId="1" type="noConversion"/>
  </si>
  <si>
    <t>E. Others ( Individual, Teacher, Parent etc) :</t>
  </si>
  <si>
    <t>State (Ex. CA ) :</t>
    <phoneticPr fontId="1" type="noConversion"/>
  </si>
  <si>
    <t xml:space="preserve"> B. Workbooks for preparation of Chinese AP (Traditional / Simplified) - Listening files are available online</t>
    <phoneticPr fontId="1" type="noConversion"/>
  </si>
  <si>
    <t>Pay by Check: Check Payable to : MZHY Editors Group       Mailing Address : MZHY, 18822 PINTO LANE, SANTA ANA, CA 92705</t>
    <phoneticPr fontId="1" type="noConversion"/>
  </si>
  <si>
    <t>Pay By Credit Card Total Amount (+3.5%) :</t>
    <phoneticPr fontId="1" type="noConversion"/>
  </si>
  <si>
    <t>Pay by Check Total Amount :</t>
    <phoneticPr fontId="1" type="noConversion"/>
  </si>
  <si>
    <t>Level 5 AP Test Preparatiom  ( Workbook )</t>
    <phoneticPr fontId="1" type="noConversion"/>
  </si>
  <si>
    <t>Level 6 AP Test Preparatiom  ( Workbook )</t>
    <phoneticPr fontId="1" type="noConversion"/>
  </si>
  <si>
    <t>Level 7 AP Test Preparatiom  ( Workbook )</t>
    <phoneticPr fontId="1" type="noConversion"/>
  </si>
  <si>
    <t>Every 3 books are charged as one shipping set   (B) Subtotal :</t>
    <phoneticPr fontId="1" type="noConversion"/>
  </si>
  <si>
    <t>Level 2  Audio CD</t>
    <phoneticPr fontId="1" type="noConversion"/>
  </si>
  <si>
    <t>Level 3  Audio CD</t>
    <phoneticPr fontId="1" type="noConversion"/>
  </si>
  <si>
    <t>Level 4  DVD  (include : Listening, Speaking, Reading, Typing)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</si>
</sst>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8" formatCode="&quot;$&quot;#,##0.00;[Red]\-&quot;$&quot;#,##0.00"/>
    <numFmt numFmtId="176" formatCode="&quot;$&quot;#,##0.00"/>
    <numFmt numFmtId="177" formatCode="&quot;$&quot;\ #,##0.00&quot;  &quot;"/>
    <numFmt numFmtId="178" formatCode="#,##0_);[Red]\(#,##0\)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theme="1"/>
      <name val="新細明體"/>
      <family val="2"/>
      <charset val="136"/>
      <scheme val="minor"/>
    </font>
    <font>
      <b/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7" fillId="2" borderId="18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7" fillId="2" borderId="23" xfId="0" applyFont="1" applyFill="1" applyBorder="1" applyAlignment="1">
      <alignment horizontal="left"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76" fontId="6" fillId="0" borderId="43" xfId="0" applyNumberFormat="1" applyFont="1" applyBorder="1" applyAlignment="1">
      <alignment horizontal="center" vertical="center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/>
    </xf>
    <xf numFmtId="176" fontId="6" fillId="0" borderId="47" xfId="0" applyNumberFormat="1" applyFont="1" applyBorder="1" applyAlignment="1">
      <alignment horizontal="center" vertical="center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7" fillId="3" borderId="4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right" vertical="center"/>
    </xf>
    <xf numFmtId="177" fontId="7" fillId="3" borderId="23" xfId="0" applyNumberFormat="1" applyFont="1" applyFill="1" applyBorder="1" applyAlignment="1">
      <alignment horizontal="right" vertical="center"/>
    </xf>
    <xf numFmtId="8" fontId="6" fillId="0" borderId="52" xfId="0" applyNumberFormat="1" applyFont="1" applyBorder="1" applyAlignment="1">
      <alignment horizontal="center" vertical="center"/>
    </xf>
    <xf numFmtId="8" fontId="6" fillId="0" borderId="47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8" fontId="6" fillId="0" borderId="50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77" fontId="7" fillId="3" borderId="18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178" fontId="7" fillId="3" borderId="23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6" fontId="8" fillId="0" borderId="19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177" fontId="7" fillId="0" borderId="7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7" fillId="0" borderId="14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7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7" fillId="2" borderId="12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7" fillId="0" borderId="15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7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0" borderId="16" xfId="0" applyFont="1" applyBorder="1" applyProtection="1">
      <alignment vertical="center"/>
      <protection locked="0"/>
    </xf>
    <xf numFmtId="0" fontId="6" fillId="0" borderId="20" xfId="0" applyFont="1" applyBorder="1" applyProtection="1">
      <alignment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6" fillId="2" borderId="17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176" fontId="7" fillId="2" borderId="28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0" borderId="1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7" fillId="2" borderId="26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42" xfId="0" applyFont="1" applyBorder="1">
      <alignment vertical="center"/>
    </xf>
    <xf numFmtId="177" fontId="6" fillId="0" borderId="45" xfId="0" applyNumberFormat="1" applyFont="1" applyBorder="1" applyAlignment="1">
      <alignment horizontal="right" vertical="center"/>
    </xf>
    <xf numFmtId="177" fontId="6" fillId="0" borderId="42" xfId="0" applyNumberFormat="1" applyFont="1" applyBorder="1" applyAlignment="1">
      <alignment horizontal="right" vertical="center"/>
    </xf>
    <xf numFmtId="0" fontId="6" fillId="0" borderId="36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177" fontId="6" fillId="0" borderId="48" xfId="0" applyNumberFormat="1" applyFont="1" applyBorder="1" applyAlignment="1">
      <alignment horizontal="right" vertical="center"/>
    </xf>
    <xf numFmtId="177" fontId="6" fillId="0" borderId="37" xfId="0" applyNumberFormat="1" applyFont="1" applyBorder="1" applyAlignment="1">
      <alignment horizontal="right" vertical="center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2" borderId="13" xfId="0" applyFont="1" applyFill="1" applyBorder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177" fontId="7" fillId="3" borderId="54" xfId="0" applyNumberFormat="1" applyFont="1" applyFill="1" applyBorder="1" applyAlignment="1">
      <alignment horizontal="right" vertical="center"/>
    </xf>
    <xf numFmtId="177" fontId="6" fillId="3" borderId="55" xfId="0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177" fontId="7" fillId="3" borderId="12" xfId="0" applyNumberFormat="1" applyFont="1" applyFill="1" applyBorder="1" applyAlignment="1">
      <alignment horizontal="right" vertical="center"/>
    </xf>
    <xf numFmtId="177" fontId="6" fillId="3" borderId="14" xfId="0" applyNumberFormat="1" applyFont="1" applyFill="1" applyBorder="1" applyAlignment="1">
      <alignment horizontal="right" vertical="center"/>
    </xf>
    <xf numFmtId="0" fontId="6" fillId="0" borderId="40" xfId="0" applyFont="1" applyBorder="1" applyAlignment="1">
      <alignment horizontal="left" vertical="center"/>
    </xf>
    <xf numFmtId="8" fontId="6" fillId="0" borderId="28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177" fontId="6" fillId="0" borderId="53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177" fontId="6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66"/>
  <sheetViews>
    <sheetView tabSelected="1" workbookViewId="0">
      <selection activeCell="B31" sqref="B31:R31"/>
    </sheetView>
  </sheetViews>
  <sheetFormatPr defaultColWidth="9" defaultRowHeight="39.950000000000003" customHeight="1" x14ac:dyDescent="0.25"/>
  <cols>
    <col min="1" max="1" width="9" style="2"/>
    <col min="2" max="2" width="4.875" style="1" customWidth="1"/>
    <col min="3" max="3" width="2.25" style="2" customWidth="1"/>
    <col min="4" max="4" width="14.125" style="2" customWidth="1"/>
    <col min="5" max="5" width="9.625" style="2" customWidth="1"/>
    <col min="6" max="6" width="9.75" style="2" customWidth="1"/>
    <col min="7" max="7" width="12.125" style="2" customWidth="1"/>
    <col min="8" max="8" width="14.375" style="2" customWidth="1"/>
    <col min="9" max="9" width="12.75" style="2" customWidth="1"/>
    <col min="10" max="10" width="13.25" style="2" customWidth="1"/>
    <col min="11" max="11" width="13.125" style="2" customWidth="1"/>
    <col min="12" max="12" width="16.625" style="3" customWidth="1"/>
    <col min="13" max="13" width="15.625" style="3" customWidth="1"/>
    <col min="14" max="14" width="19.25" style="1" customWidth="1"/>
    <col min="15" max="15" width="18.125" style="1" customWidth="1"/>
    <col min="16" max="16" width="21.5" style="1" customWidth="1"/>
    <col min="17" max="17" width="3.75" style="1" customWidth="1"/>
    <col min="18" max="18" width="14.875" style="1" customWidth="1"/>
    <col min="19" max="19" width="11.125" style="2" bestFit="1" customWidth="1"/>
    <col min="20" max="16384" width="9" style="2"/>
  </cols>
  <sheetData>
    <row r="1" spans="2:18" ht="39.950000000000003" customHeight="1" thickBot="1" x14ac:dyDescent="0.3"/>
    <row r="2" spans="2:18" s="4" customFormat="1" ht="35.1" customHeight="1" x14ac:dyDescent="0.25">
      <c r="B2" s="55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7"/>
    </row>
    <row r="3" spans="2:18" s="4" customFormat="1" ht="35.1" customHeight="1" x14ac:dyDescent="0.25">
      <c r="B3" s="58" t="s">
        <v>52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60"/>
    </row>
    <row r="4" spans="2:18" s="4" customFormat="1" ht="35.1" customHeight="1" thickBot="1" x14ac:dyDescent="0.3">
      <c r="B4" s="61" t="s">
        <v>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3"/>
    </row>
    <row r="5" spans="2:18" s="6" customFormat="1" ht="39.950000000000003" customHeight="1" thickBot="1" x14ac:dyDescent="0.3">
      <c r="B5" s="64" t="s">
        <v>2</v>
      </c>
      <c r="C5" s="65"/>
      <c r="D5" s="66"/>
      <c r="E5" s="67"/>
      <c r="F5" s="68"/>
      <c r="G5" s="68"/>
      <c r="H5" s="69"/>
      <c r="I5" s="70" t="s">
        <v>3</v>
      </c>
      <c r="J5" s="71"/>
      <c r="K5" s="72"/>
      <c r="L5" s="73"/>
      <c r="M5" s="73"/>
      <c r="N5" s="74"/>
      <c r="O5" s="5" t="s">
        <v>4</v>
      </c>
      <c r="P5" s="75"/>
      <c r="Q5" s="76"/>
      <c r="R5" s="77"/>
    </row>
    <row r="6" spans="2:18" s="6" customFormat="1" ht="39.950000000000003" customHeight="1" thickBot="1" x14ac:dyDescent="0.3">
      <c r="B6" s="78" t="s">
        <v>5</v>
      </c>
      <c r="C6" s="79"/>
      <c r="D6" s="79"/>
      <c r="E6" s="80"/>
      <c r="F6" s="80"/>
      <c r="G6" s="80"/>
      <c r="H6" s="81"/>
      <c r="I6" s="73"/>
      <c r="J6" s="73"/>
      <c r="K6" s="73"/>
      <c r="L6" s="73"/>
      <c r="M6" s="73"/>
      <c r="N6" s="73"/>
      <c r="O6" s="73"/>
      <c r="P6" s="73"/>
      <c r="Q6" s="82"/>
      <c r="R6" s="74"/>
    </row>
    <row r="7" spans="2:18" s="6" customFormat="1" ht="39.950000000000003" customHeight="1" thickBot="1" x14ac:dyDescent="0.3">
      <c r="B7" s="78" t="s">
        <v>54</v>
      </c>
      <c r="C7" s="79"/>
      <c r="D7" s="79"/>
      <c r="E7" s="79"/>
      <c r="F7" s="79"/>
      <c r="G7" s="79"/>
      <c r="H7" s="81"/>
      <c r="I7" s="73"/>
      <c r="J7" s="73"/>
      <c r="K7" s="73"/>
      <c r="L7" s="73"/>
      <c r="M7" s="73"/>
      <c r="N7" s="73"/>
      <c r="O7" s="73"/>
      <c r="P7" s="73"/>
      <c r="Q7" s="82"/>
      <c r="R7" s="74"/>
    </row>
    <row r="8" spans="2:18" s="6" customFormat="1" ht="39.950000000000003" customHeight="1" thickBot="1" x14ac:dyDescent="0.3">
      <c r="B8" s="83" t="s">
        <v>6</v>
      </c>
      <c r="C8" s="84"/>
      <c r="D8" s="84"/>
      <c r="E8" s="84"/>
      <c r="F8" s="84"/>
      <c r="G8" s="84"/>
      <c r="H8" s="7" t="s">
        <v>7</v>
      </c>
      <c r="I8" s="81"/>
      <c r="J8" s="73"/>
      <c r="K8" s="87"/>
      <c r="L8" s="87"/>
      <c r="M8" s="87"/>
      <c r="N8" s="87"/>
      <c r="O8" s="87"/>
      <c r="P8" s="87"/>
      <c r="Q8" s="88"/>
      <c r="R8" s="89"/>
    </row>
    <row r="9" spans="2:18" s="6" customFormat="1" ht="39.950000000000003" customHeight="1" thickBot="1" x14ac:dyDescent="0.3">
      <c r="B9" s="85"/>
      <c r="C9" s="86"/>
      <c r="D9" s="86"/>
      <c r="E9" s="86"/>
      <c r="F9" s="86"/>
      <c r="G9" s="86"/>
      <c r="H9" s="5" t="s">
        <v>8</v>
      </c>
      <c r="I9" s="90"/>
      <c r="J9" s="91"/>
      <c r="K9" s="87"/>
      <c r="L9" s="89"/>
      <c r="M9" s="78" t="s">
        <v>55</v>
      </c>
      <c r="N9" s="92"/>
      <c r="O9" s="8"/>
      <c r="P9" s="5" t="s">
        <v>9</v>
      </c>
      <c r="Q9" s="75"/>
      <c r="R9" s="77"/>
    </row>
    <row r="10" spans="2:18" s="6" customFormat="1" ht="39.950000000000003" customHeight="1" thickBot="1" x14ac:dyDescent="0.35">
      <c r="B10" s="70" t="s">
        <v>10</v>
      </c>
      <c r="C10" s="116"/>
      <c r="D10" s="117"/>
      <c r="E10" s="118"/>
      <c r="F10" s="119"/>
      <c r="G10" s="119"/>
      <c r="H10" s="120"/>
      <c r="I10" s="120"/>
      <c r="J10" s="120"/>
      <c r="K10" s="120"/>
      <c r="L10" s="120"/>
      <c r="M10" s="121" t="s">
        <v>11</v>
      </c>
      <c r="N10" s="122"/>
      <c r="O10" s="123" ph="1"/>
      <c r="P10" s="124"/>
      <c r="Q10" s="124"/>
      <c r="R10" s="125"/>
    </row>
    <row r="11" spans="2:18" s="6" customFormat="1" ht="39.950000000000003" customHeight="1" thickBot="1" x14ac:dyDescent="0.3">
      <c r="B11" s="126" t="s">
        <v>12</v>
      </c>
      <c r="C11" s="80"/>
      <c r="D11" s="127"/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82"/>
      <c r="R11" s="74"/>
    </row>
    <row r="12" spans="2:18" ht="35.1" customHeight="1" x14ac:dyDescent="0.25">
      <c r="B12" s="93" t="s">
        <v>13</v>
      </c>
      <c r="C12" s="94"/>
      <c r="D12" s="94"/>
      <c r="E12" s="94"/>
      <c r="F12" s="94"/>
      <c r="G12" s="94"/>
      <c r="H12" s="94"/>
      <c r="I12" s="94"/>
      <c r="J12" s="94"/>
      <c r="K12" s="95"/>
      <c r="L12" s="102" t="s">
        <v>14</v>
      </c>
      <c r="M12" s="105" t="s">
        <v>15</v>
      </c>
      <c r="N12" s="108" t="s">
        <v>16</v>
      </c>
      <c r="O12" s="109"/>
      <c r="P12" s="110"/>
      <c r="Q12" s="111" t="s">
        <v>17</v>
      </c>
      <c r="R12" s="57"/>
    </row>
    <row r="13" spans="2:18" ht="35.1" customHeight="1" x14ac:dyDescent="0.25">
      <c r="B13" s="96"/>
      <c r="C13" s="97"/>
      <c r="D13" s="97"/>
      <c r="E13" s="97"/>
      <c r="F13" s="97"/>
      <c r="G13" s="97"/>
      <c r="H13" s="97"/>
      <c r="I13" s="97"/>
      <c r="J13" s="97"/>
      <c r="K13" s="98"/>
      <c r="L13" s="103"/>
      <c r="M13" s="106"/>
      <c r="N13" s="9" t="s">
        <v>18</v>
      </c>
      <c r="O13" s="114" t="s">
        <v>19</v>
      </c>
      <c r="P13" s="115"/>
      <c r="Q13" s="112"/>
      <c r="R13" s="60"/>
    </row>
    <row r="14" spans="2:18" ht="35.1" customHeight="1" thickBot="1" x14ac:dyDescent="0.3">
      <c r="B14" s="99"/>
      <c r="C14" s="100"/>
      <c r="D14" s="100"/>
      <c r="E14" s="100"/>
      <c r="F14" s="100"/>
      <c r="G14" s="100"/>
      <c r="H14" s="100"/>
      <c r="I14" s="100"/>
      <c r="J14" s="100"/>
      <c r="K14" s="101"/>
      <c r="L14" s="104"/>
      <c r="M14" s="107"/>
      <c r="N14" s="10" t="s">
        <v>20</v>
      </c>
      <c r="O14" s="11" t="s">
        <v>21</v>
      </c>
      <c r="P14" s="12" t="s">
        <v>20</v>
      </c>
      <c r="Q14" s="113"/>
      <c r="R14" s="63"/>
    </row>
    <row r="15" spans="2:18" ht="39.950000000000003" customHeight="1" x14ac:dyDescent="0.25">
      <c r="B15" s="13">
        <v>1</v>
      </c>
      <c r="C15" s="128" t="s">
        <v>22</v>
      </c>
      <c r="D15" s="129"/>
      <c r="E15" s="129"/>
      <c r="F15" s="129"/>
      <c r="G15" s="129"/>
      <c r="H15" s="129"/>
      <c r="I15" s="129"/>
      <c r="J15" s="129"/>
      <c r="K15" s="130"/>
      <c r="L15" s="14">
        <v>16</v>
      </c>
      <c r="M15" s="15"/>
      <c r="N15" s="16"/>
      <c r="O15" s="17"/>
      <c r="P15" s="18"/>
      <c r="Q15" s="131">
        <f t="shared" ref="Q15:Q29" si="0">(P15+O15+N15)*L15</f>
        <v>0</v>
      </c>
      <c r="R15" s="132"/>
    </row>
    <row r="16" spans="2:18" ht="39.950000000000003" customHeight="1" x14ac:dyDescent="0.25">
      <c r="B16" s="19">
        <v>2</v>
      </c>
      <c r="C16" s="133" t="s">
        <v>23</v>
      </c>
      <c r="D16" s="134"/>
      <c r="E16" s="134"/>
      <c r="F16" s="134"/>
      <c r="G16" s="134"/>
      <c r="H16" s="134"/>
      <c r="I16" s="134"/>
      <c r="J16" s="134"/>
      <c r="K16" s="135"/>
      <c r="L16" s="20">
        <v>16</v>
      </c>
      <c r="M16" s="21"/>
      <c r="N16" s="22"/>
      <c r="O16" s="136"/>
      <c r="P16" s="137"/>
      <c r="Q16" s="138">
        <f t="shared" si="0"/>
        <v>0</v>
      </c>
      <c r="R16" s="139"/>
    </row>
    <row r="17" spans="2:18" ht="39.950000000000003" customHeight="1" x14ac:dyDescent="0.25">
      <c r="B17" s="19">
        <v>3</v>
      </c>
      <c r="C17" s="133" t="s">
        <v>24</v>
      </c>
      <c r="D17" s="134"/>
      <c r="E17" s="134"/>
      <c r="F17" s="134"/>
      <c r="G17" s="134"/>
      <c r="H17" s="134"/>
      <c r="I17" s="134"/>
      <c r="J17" s="134"/>
      <c r="K17" s="135"/>
      <c r="L17" s="20">
        <v>1</v>
      </c>
      <c r="M17" s="23"/>
      <c r="N17" s="140"/>
      <c r="O17" s="141"/>
      <c r="P17" s="137"/>
      <c r="Q17" s="138">
        <f t="shared" si="0"/>
        <v>0</v>
      </c>
      <c r="R17" s="139"/>
    </row>
    <row r="18" spans="2:18" ht="39.950000000000003" customHeight="1" x14ac:dyDescent="0.25">
      <c r="B18" s="19">
        <v>4</v>
      </c>
      <c r="C18" s="133" t="s">
        <v>25</v>
      </c>
      <c r="D18" s="134"/>
      <c r="E18" s="134"/>
      <c r="F18" s="134"/>
      <c r="G18" s="134"/>
      <c r="H18" s="134"/>
      <c r="I18" s="134"/>
      <c r="J18" s="134"/>
      <c r="K18" s="135"/>
      <c r="L18" s="20">
        <v>16</v>
      </c>
      <c r="M18" s="21"/>
      <c r="N18" s="22"/>
      <c r="O18" s="136"/>
      <c r="P18" s="137"/>
      <c r="Q18" s="138">
        <f t="shared" si="0"/>
        <v>0</v>
      </c>
      <c r="R18" s="139"/>
    </row>
    <row r="19" spans="2:18" ht="39.950000000000003" customHeight="1" x14ac:dyDescent="0.25">
      <c r="B19" s="19">
        <v>5</v>
      </c>
      <c r="C19" s="133" t="s">
        <v>64</v>
      </c>
      <c r="D19" s="134"/>
      <c r="E19" s="134"/>
      <c r="F19" s="134"/>
      <c r="G19" s="134"/>
      <c r="H19" s="134"/>
      <c r="I19" s="134"/>
      <c r="J19" s="134"/>
      <c r="K19" s="135"/>
      <c r="L19" s="20">
        <v>1</v>
      </c>
      <c r="M19" s="23"/>
      <c r="N19" s="140"/>
      <c r="O19" s="141"/>
      <c r="P19" s="137"/>
      <c r="Q19" s="138">
        <f t="shared" si="0"/>
        <v>0</v>
      </c>
      <c r="R19" s="139"/>
    </row>
    <row r="20" spans="2:18" ht="39.950000000000003" customHeight="1" x14ac:dyDescent="0.25">
      <c r="B20" s="19">
        <v>6</v>
      </c>
      <c r="C20" s="133" t="s">
        <v>26</v>
      </c>
      <c r="D20" s="134"/>
      <c r="E20" s="134"/>
      <c r="F20" s="134"/>
      <c r="G20" s="134"/>
      <c r="H20" s="134"/>
      <c r="I20" s="134"/>
      <c r="J20" s="134"/>
      <c r="K20" s="135"/>
      <c r="L20" s="20">
        <v>16</v>
      </c>
      <c r="M20" s="21"/>
      <c r="N20" s="22"/>
      <c r="O20" s="136"/>
      <c r="P20" s="137"/>
      <c r="Q20" s="138">
        <f t="shared" si="0"/>
        <v>0</v>
      </c>
      <c r="R20" s="139"/>
    </row>
    <row r="21" spans="2:18" ht="39.950000000000003" customHeight="1" x14ac:dyDescent="0.25">
      <c r="B21" s="19">
        <v>7</v>
      </c>
      <c r="C21" s="133" t="s">
        <v>65</v>
      </c>
      <c r="D21" s="134"/>
      <c r="E21" s="134"/>
      <c r="F21" s="134"/>
      <c r="G21" s="134"/>
      <c r="H21" s="134"/>
      <c r="I21" s="134"/>
      <c r="J21" s="134"/>
      <c r="K21" s="135"/>
      <c r="L21" s="20">
        <v>1</v>
      </c>
      <c r="M21" s="21"/>
      <c r="N21" s="140"/>
      <c r="O21" s="141"/>
      <c r="P21" s="137"/>
      <c r="Q21" s="138">
        <f t="shared" si="0"/>
        <v>0</v>
      </c>
      <c r="R21" s="139"/>
    </row>
    <row r="22" spans="2:18" ht="39.950000000000003" customHeight="1" x14ac:dyDescent="0.25">
      <c r="B22" s="19">
        <v>8</v>
      </c>
      <c r="C22" s="133" t="s">
        <v>27</v>
      </c>
      <c r="D22" s="134"/>
      <c r="E22" s="134"/>
      <c r="F22" s="134"/>
      <c r="G22" s="134"/>
      <c r="H22" s="134"/>
      <c r="I22" s="134"/>
      <c r="J22" s="134"/>
      <c r="K22" s="135"/>
      <c r="L22" s="20">
        <v>16</v>
      </c>
      <c r="M22" s="21"/>
      <c r="N22" s="22"/>
      <c r="O22" s="136"/>
      <c r="P22" s="137"/>
      <c r="Q22" s="138">
        <f t="shared" si="0"/>
        <v>0</v>
      </c>
      <c r="R22" s="139"/>
    </row>
    <row r="23" spans="2:18" ht="39.950000000000003" customHeight="1" x14ac:dyDescent="0.25">
      <c r="B23" s="19">
        <v>9</v>
      </c>
      <c r="C23" s="133" t="s">
        <v>66</v>
      </c>
      <c r="D23" s="134"/>
      <c r="E23" s="134"/>
      <c r="F23" s="134"/>
      <c r="G23" s="134"/>
      <c r="H23" s="134"/>
      <c r="I23" s="134"/>
      <c r="J23" s="134"/>
      <c r="K23" s="135"/>
      <c r="L23" s="20">
        <v>10</v>
      </c>
      <c r="M23" s="21"/>
      <c r="N23" s="140"/>
      <c r="O23" s="141"/>
      <c r="P23" s="137"/>
      <c r="Q23" s="138">
        <f t="shared" si="0"/>
        <v>0</v>
      </c>
      <c r="R23" s="139"/>
    </row>
    <row r="24" spans="2:18" ht="39.950000000000003" customHeight="1" x14ac:dyDescent="0.25">
      <c r="B24" s="19">
        <v>10</v>
      </c>
      <c r="C24" s="133" t="s">
        <v>28</v>
      </c>
      <c r="D24" s="134"/>
      <c r="E24" s="134"/>
      <c r="F24" s="134"/>
      <c r="G24" s="134"/>
      <c r="H24" s="134"/>
      <c r="I24" s="134"/>
      <c r="J24" s="134"/>
      <c r="K24" s="135"/>
      <c r="L24" s="20">
        <v>16</v>
      </c>
      <c r="M24" s="21"/>
      <c r="N24" s="22"/>
      <c r="O24" s="136"/>
      <c r="P24" s="137"/>
      <c r="Q24" s="138">
        <f t="shared" si="0"/>
        <v>0</v>
      </c>
      <c r="R24" s="139"/>
    </row>
    <row r="25" spans="2:18" ht="39.950000000000003" customHeight="1" x14ac:dyDescent="0.25">
      <c r="B25" s="19">
        <v>11</v>
      </c>
      <c r="C25" s="133" t="s">
        <v>29</v>
      </c>
      <c r="D25" s="134"/>
      <c r="E25" s="134"/>
      <c r="F25" s="134"/>
      <c r="G25" s="134"/>
      <c r="H25" s="134"/>
      <c r="I25" s="134"/>
      <c r="J25" s="134"/>
      <c r="K25" s="135"/>
      <c r="L25" s="20">
        <v>16</v>
      </c>
      <c r="M25" s="21"/>
      <c r="N25" s="22"/>
      <c r="O25" s="136"/>
      <c r="P25" s="137"/>
      <c r="Q25" s="138">
        <f t="shared" si="0"/>
        <v>0</v>
      </c>
      <c r="R25" s="139"/>
    </row>
    <row r="26" spans="2:18" ht="39.950000000000003" customHeight="1" x14ac:dyDescent="0.25">
      <c r="B26" s="19">
        <v>12</v>
      </c>
      <c r="C26" s="133" t="s">
        <v>30</v>
      </c>
      <c r="D26" s="134"/>
      <c r="E26" s="134"/>
      <c r="F26" s="134"/>
      <c r="G26" s="134"/>
      <c r="H26" s="134"/>
      <c r="I26" s="134"/>
      <c r="J26" s="134"/>
      <c r="K26" s="135"/>
      <c r="L26" s="20">
        <v>16</v>
      </c>
      <c r="M26" s="21"/>
      <c r="N26" s="22"/>
      <c r="O26" s="136"/>
      <c r="P26" s="137"/>
      <c r="Q26" s="138">
        <f t="shared" si="0"/>
        <v>0</v>
      </c>
      <c r="R26" s="139"/>
    </row>
    <row r="27" spans="2:18" ht="39.950000000000003" customHeight="1" x14ac:dyDescent="0.25">
      <c r="B27" s="19">
        <v>13</v>
      </c>
      <c r="C27" s="133" t="s">
        <v>31</v>
      </c>
      <c r="D27" s="134"/>
      <c r="E27" s="134"/>
      <c r="F27" s="134"/>
      <c r="G27" s="134"/>
      <c r="H27" s="134"/>
      <c r="I27" s="134"/>
      <c r="J27" s="134"/>
      <c r="K27" s="135"/>
      <c r="L27" s="20">
        <v>16</v>
      </c>
      <c r="M27" s="21"/>
      <c r="N27" s="22"/>
      <c r="O27" s="136"/>
      <c r="P27" s="137"/>
      <c r="Q27" s="138">
        <f t="shared" si="0"/>
        <v>0</v>
      </c>
      <c r="R27" s="139"/>
    </row>
    <row r="28" spans="2:18" ht="39.950000000000003" customHeight="1" x14ac:dyDescent="0.25">
      <c r="B28" s="19">
        <v>14</v>
      </c>
      <c r="C28" s="133" t="s">
        <v>32</v>
      </c>
      <c r="D28" s="134"/>
      <c r="E28" s="134"/>
      <c r="F28" s="134"/>
      <c r="G28" s="134"/>
      <c r="H28" s="134"/>
      <c r="I28" s="134"/>
      <c r="J28" s="134"/>
      <c r="K28" s="135"/>
      <c r="L28" s="20">
        <v>16</v>
      </c>
      <c r="M28" s="21"/>
      <c r="N28" s="22"/>
      <c r="O28" s="136"/>
      <c r="P28" s="137"/>
      <c r="Q28" s="138">
        <f t="shared" si="0"/>
        <v>0</v>
      </c>
      <c r="R28" s="139"/>
    </row>
    <row r="29" spans="2:18" ht="39.950000000000003" customHeight="1" thickBot="1" x14ac:dyDescent="0.3">
      <c r="B29" s="19">
        <v>15</v>
      </c>
      <c r="C29" s="133" t="s">
        <v>33</v>
      </c>
      <c r="D29" s="134"/>
      <c r="E29" s="134"/>
      <c r="F29" s="134"/>
      <c r="G29" s="134"/>
      <c r="H29" s="134"/>
      <c r="I29" s="134"/>
      <c r="J29" s="134"/>
      <c r="K29" s="135"/>
      <c r="L29" s="20">
        <v>16</v>
      </c>
      <c r="M29" s="21"/>
      <c r="N29" s="22"/>
      <c r="O29" s="136"/>
      <c r="P29" s="137"/>
      <c r="Q29" s="138">
        <f t="shared" si="0"/>
        <v>0</v>
      </c>
      <c r="R29" s="139"/>
    </row>
    <row r="30" spans="2:18" ht="39.950000000000003" customHeight="1" thickBot="1" x14ac:dyDescent="0.3">
      <c r="B30" s="142" t="s">
        <v>34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44"/>
      <c r="M30" s="24">
        <f>SUM(M15:M29)</f>
        <v>0</v>
      </c>
      <c r="N30" s="145">
        <f>SUM(N15:P16,N18:P18,N20:P20,N22:P22,N24:P29)</f>
        <v>0</v>
      </c>
      <c r="O30" s="146"/>
      <c r="P30" s="146"/>
      <c r="Q30" s="25" t="s">
        <v>35</v>
      </c>
      <c r="R30" s="26">
        <f>SUM(Q15:R29)</f>
        <v>0</v>
      </c>
    </row>
    <row r="31" spans="2:18" ht="39.950000000000003" customHeight="1" thickBot="1" x14ac:dyDescent="0.3">
      <c r="B31" s="70" t="s">
        <v>56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17"/>
    </row>
    <row r="32" spans="2:18" ht="39.950000000000003" customHeight="1" x14ac:dyDescent="0.25">
      <c r="B32" s="13">
        <v>17</v>
      </c>
      <c r="C32" s="162" t="s">
        <v>60</v>
      </c>
      <c r="D32" s="129"/>
      <c r="E32" s="129"/>
      <c r="F32" s="129"/>
      <c r="G32" s="129"/>
      <c r="H32" s="129"/>
      <c r="I32" s="129"/>
      <c r="J32" s="129"/>
      <c r="K32" s="129"/>
      <c r="L32" s="27">
        <v>10</v>
      </c>
      <c r="M32" s="163"/>
      <c r="N32" s="166"/>
      <c r="O32" s="167"/>
      <c r="P32" s="167"/>
      <c r="Q32" s="138">
        <f>(P32+O32+N32)*L32</f>
        <v>0</v>
      </c>
      <c r="R32" s="139"/>
    </row>
    <row r="33" spans="2:18" ht="39.950000000000003" customHeight="1" x14ac:dyDescent="0.25">
      <c r="B33" s="19">
        <v>18</v>
      </c>
      <c r="C33" s="162" t="s">
        <v>61</v>
      </c>
      <c r="D33" s="129"/>
      <c r="E33" s="129"/>
      <c r="F33" s="129"/>
      <c r="G33" s="129"/>
      <c r="H33" s="129"/>
      <c r="I33" s="129"/>
      <c r="J33" s="129"/>
      <c r="K33" s="129"/>
      <c r="L33" s="28">
        <v>10</v>
      </c>
      <c r="M33" s="164"/>
      <c r="N33" s="140"/>
      <c r="O33" s="141"/>
      <c r="P33" s="141"/>
      <c r="Q33" s="138">
        <f>(P33+O33+N33)*L33</f>
        <v>0</v>
      </c>
      <c r="R33" s="139"/>
    </row>
    <row r="34" spans="2:18" ht="39.950000000000003" customHeight="1" thickBot="1" x14ac:dyDescent="0.3">
      <c r="B34" s="29">
        <v>19</v>
      </c>
      <c r="C34" s="162" t="s">
        <v>62</v>
      </c>
      <c r="D34" s="129"/>
      <c r="E34" s="129"/>
      <c r="F34" s="129"/>
      <c r="G34" s="129"/>
      <c r="H34" s="129"/>
      <c r="I34" s="129"/>
      <c r="J34" s="129"/>
      <c r="K34" s="129"/>
      <c r="L34" s="30">
        <v>10</v>
      </c>
      <c r="M34" s="165"/>
      <c r="N34" s="168"/>
      <c r="O34" s="169"/>
      <c r="P34" s="169"/>
      <c r="Q34" s="138">
        <f>(P34+O34+N34)*L34</f>
        <v>0</v>
      </c>
      <c r="R34" s="170"/>
    </row>
    <row r="35" spans="2:18" ht="39.950000000000003" customHeight="1" thickBot="1" x14ac:dyDescent="0.3">
      <c r="B35" s="148" t="s">
        <v>63</v>
      </c>
      <c r="C35" s="149"/>
      <c r="D35" s="149"/>
      <c r="E35" s="149"/>
      <c r="F35" s="149"/>
      <c r="G35" s="149"/>
      <c r="H35" s="149"/>
      <c r="I35" s="149"/>
      <c r="J35" s="149"/>
      <c r="K35" s="149"/>
      <c r="L35" s="150"/>
      <c r="M35" s="151"/>
      <c r="N35" s="152">
        <f>ROUNDUP(SUM(N32:P34)/3,0)</f>
        <v>0</v>
      </c>
      <c r="O35" s="153"/>
      <c r="P35" s="153"/>
      <c r="Q35" s="31" t="s">
        <v>36</v>
      </c>
      <c r="R35" s="32">
        <f>SUM(Q32:R34)</f>
        <v>0</v>
      </c>
    </row>
    <row r="36" spans="2:18" ht="39.950000000000003" customHeight="1" thickTop="1" thickBot="1" x14ac:dyDescent="0.3">
      <c r="B36" s="148" t="s">
        <v>53</v>
      </c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5"/>
      <c r="N36" s="33" t="s">
        <v>37</v>
      </c>
      <c r="O36" s="34">
        <f>SUM(N35,N30)</f>
        <v>0</v>
      </c>
      <c r="P36" s="35" t="s">
        <v>38</v>
      </c>
      <c r="Q36" s="156">
        <f>SUM(R35,R30)</f>
        <v>0</v>
      </c>
      <c r="R36" s="157"/>
    </row>
    <row r="37" spans="2:18" ht="39.950000000000003" customHeight="1" thickBot="1" x14ac:dyDescent="0.3">
      <c r="B37" s="148" t="s">
        <v>39</v>
      </c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9"/>
      <c r="Q37" s="160">
        <f>IF(O9="CA",Q36*0.0775,0)</f>
        <v>0</v>
      </c>
      <c r="R37" s="161"/>
    </row>
    <row r="38" spans="2:18" ht="39.950000000000003" customHeight="1" thickBot="1" x14ac:dyDescent="0.3">
      <c r="B38" s="36" t="s">
        <v>40</v>
      </c>
      <c r="C38" s="37"/>
      <c r="F38" s="38" t="s">
        <v>41</v>
      </c>
      <c r="G38" s="38" t="s">
        <v>42</v>
      </c>
      <c r="H38" s="38" t="s">
        <v>43</v>
      </c>
      <c r="I38" s="38" t="s">
        <v>44</v>
      </c>
      <c r="J38" s="38" t="s">
        <v>45</v>
      </c>
      <c r="K38" s="38" t="s">
        <v>46</v>
      </c>
      <c r="L38" s="39" t="s">
        <v>47</v>
      </c>
      <c r="M38" s="40"/>
      <c r="N38" s="3"/>
      <c r="O38" s="148" t="s">
        <v>48</v>
      </c>
      <c r="P38" s="155"/>
      <c r="Q38" s="160">
        <f>IF(O36=0,0,IF(O36&lt;=1,F39,IF(O36&lt;=5,G39,IF(O36&lt;=10,H39,IF(O36&lt;=15,I39,IF(O36&lt;=20,J39,IF(O36&lt;=25,K39,IF(O36&gt;25,2.25*(O36-25)+50))))))))</f>
        <v>0</v>
      </c>
      <c r="R38" s="161"/>
    </row>
    <row r="39" spans="2:18" ht="39.950000000000003" customHeight="1" thickBot="1" x14ac:dyDescent="0.3">
      <c r="B39" s="41"/>
      <c r="C39" s="42"/>
      <c r="F39" s="43">
        <v>9</v>
      </c>
      <c r="G39" s="43">
        <v>15</v>
      </c>
      <c r="H39" s="43">
        <v>20</v>
      </c>
      <c r="I39" s="43">
        <v>30</v>
      </c>
      <c r="J39" s="43">
        <v>40</v>
      </c>
      <c r="K39" s="43">
        <v>50</v>
      </c>
      <c r="L39" s="44" t="s">
        <v>49</v>
      </c>
      <c r="M39" s="45"/>
      <c r="N39" s="3"/>
      <c r="O39" s="2"/>
      <c r="P39" s="46"/>
      <c r="Q39" s="47"/>
      <c r="R39" s="48"/>
    </row>
    <row r="40" spans="2:18" ht="39.950000000000003" customHeight="1" thickBot="1" x14ac:dyDescent="0.3">
      <c r="B40" s="49" t="s">
        <v>57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52"/>
      <c r="P40" s="53" t="s">
        <v>59</v>
      </c>
      <c r="Q40" s="160">
        <f>SUM(Q36:R38)</f>
        <v>0</v>
      </c>
      <c r="R40" s="159"/>
    </row>
    <row r="41" spans="2:18" ht="39.950000000000003" customHeight="1" thickBot="1" x14ac:dyDescent="0.3">
      <c r="B41" s="174" t="s">
        <v>50</v>
      </c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5"/>
      <c r="N41" s="148" t="s">
        <v>58</v>
      </c>
      <c r="O41" s="158"/>
      <c r="P41" s="159"/>
      <c r="Q41" s="160">
        <f>Q40*1.035</f>
        <v>0</v>
      </c>
      <c r="R41" s="175"/>
    </row>
    <row r="42" spans="2:18" ht="39.950000000000003" customHeight="1" thickBot="1" x14ac:dyDescent="0.3">
      <c r="B42" s="171" t="s">
        <v>51</v>
      </c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3"/>
    </row>
    <row r="43" spans="2:18" ht="39.950000000000003" customHeight="1" x14ac:dyDescent="0.25"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pans="2:18" ht="39.950000000000003" customHeight="1" x14ac:dyDescent="0.25"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2:18" ht="39.950000000000003" customHeight="1" x14ac:dyDescent="0.25">
      <c r="B45" s="54"/>
      <c r="C45" s="54"/>
      <c r="D45" s="54"/>
      <c r="E45" s="54"/>
      <c r="F45" s="54"/>
      <c r="G45" s="54"/>
      <c r="H45" s="54"/>
      <c r="I45" s="54"/>
      <c r="J45" s="54"/>
      <c r="K45" s="54"/>
    </row>
    <row r="46" spans="2:18" ht="39.950000000000003" customHeight="1" x14ac:dyDescent="0.25">
      <c r="B46" s="54"/>
      <c r="C46" s="54"/>
      <c r="D46" s="54"/>
      <c r="E46" s="54"/>
      <c r="F46" s="54"/>
      <c r="G46" s="54"/>
      <c r="H46" s="54"/>
      <c r="I46" s="54"/>
      <c r="J46" s="54"/>
      <c r="K46" s="54"/>
    </row>
    <row r="47" spans="2:18" ht="39.950000000000003" customHeight="1" x14ac:dyDescent="0.25">
      <c r="B47" s="54"/>
      <c r="C47" s="54"/>
      <c r="D47" s="54"/>
      <c r="E47" s="54"/>
      <c r="F47" s="54"/>
      <c r="G47" s="54"/>
      <c r="H47" s="54"/>
      <c r="I47" s="54"/>
      <c r="J47" s="54"/>
      <c r="K47" s="54"/>
    </row>
    <row r="48" spans="2:18" ht="39.950000000000003" customHeight="1" x14ac:dyDescent="0.25">
      <c r="B48" s="54"/>
      <c r="C48" s="54"/>
      <c r="D48" s="54"/>
      <c r="E48" s="54"/>
      <c r="F48" s="54"/>
      <c r="G48" s="54"/>
      <c r="H48" s="54"/>
      <c r="I48" s="54"/>
      <c r="J48" s="54"/>
      <c r="K48" s="54"/>
    </row>
    <row r="49" spans="2:19" s="3" customFormat="1" ht="39.950000000000003" customHeight="1" x14ac:dyDescent="0.25">
      <c r="B49" s="54"/>
      <c r="C49" s="54"/>
      <c r="D49" s="54"/>
      <c r="E49" s="54"/>
      <c r="F49" s="54"/>
      <c r="G49" s="54"/>
      <c r="H49" s="54"/>
      <c r="I49" s="54"/>
      <c r="J49" s="54"/>
      <c r="K49" s="54"/>
      <c r="N49" s="1"/>
      <c r="O49" s="1"/>
      <c r="P49" s="1"/>
      <c r="Q49" s="1"/>
      <c r="R49" s="1"/>
      <c r="S49" s="2"/>
    </row>
    <row r="50" spans="2:19" s="3" customFormat="1" ht="39.950000000000003" customHeight="1" x14ac:dyDescent="0.25">
      <c r="B50" s="54"/>
      <c r="C50" s="54"/>
      <c r="D50" s="54"/>
      <c r="E50" s="54"/>
      <c r="F50" s="54"/>
      <c r="G50" s="54"/>
      <c r="H50" s="54"/>
      <c r="I50" s="54"/>
      <c r="J50" s="54"/>
      <c r="K50" s="54"/>
      <c r="N50" s="1"/>
      <c r="O50" s="1"/>
      <c r="P50" s="1"/>
      <c r="Q50" s="1"/>
      <c r="R50" s="1"/>
      <c r="S50" s="2"/>
    </row>
    <row r="51" spans="2:19" s="3" customFormat="1" ht="39.950000000000003" customHeight="1" x14ac:dyDescent="0.25">
      <c r="B51" s="54"/>
      <c r="C51" s="54"/>
      <c r="D51" s="54"/>
      <c r="E51" s="54"/>
      <c r="F51" s="54"/>
      <c r="G51" s="54"/>
      <c r="H51" s="54"/>
      <c r="I51" s="54"/>
      <c r="J51" s="54"/>
      <c r="K51" s="54"/>
      <c r="N51" s="1"/>
      <c r="O51" s="1"/>
      <c r="P51" s="1"/>
      <c r="Q51" s="1"/>
      <c r="R51" s="1"/>
      <c r="S51" s="2"/>
    </row>
    <row r="52" spans="2:19" s="3" customFormat="1" ht="39.950000000000003" customHeight="1" x14ac:dyDescent="0.25">
      <c r="B52" s="54"/>
      <c r="C52" s="54"/>
      <c r="D52" s="54"/>
      <c r="E52" s="54"/>
      <c r="F52" s="54"/>
      <c r="G52" s="54"/>
      <c r="H52" s="54"/>
      <c r="I52" s="54"/>
      <c r="J52" s="54"/>
      <c r="K52" s="54"/>
      <c r="N52" s="1"/>
      <c r="O52" s="1"/>
      <c r="P52" s="1"/>
      <c r="Q52" s="1"/>
      <c r="R52" s="1"/>
      <c r="S52" s="2"/>
    </row>
    <row r="53" spans="2:19" s="3" customFormat="1" ht="39.950000000000003" customHeight="1" x14ac:dyDescent="0.25">
      <c r="B53" s="54"/>
      <c r="C53" s="54"/>
      <c r="D53" s="54"/>
      <c r="E53" s="54"/>
      <c r="F53" s="54"/>
      <c r="G53" s="54"/>
      <c r="H53" s="54"/>
      <c r="I53" s="54"/>
      <c r="J53" s="54"/>
      <c r="K53" s="54"/>
      <c r="N53" s="1"/>
      <c r="O53" s="1"/>
      <c r="P53" s="1"/>
      <c r="Q53" s="1"/>
      <c r="R53" s="1"/>
      <c r="S53" s="2"/>
    </row>
    <row r="54" spans="2:19" s="3" customFormat="1" ht="39.950000000000003" customHeight="1" x14ac:dyDescent="0.25">
      <c r="B54" s="54"/>
      <c r="C54" s="54"/>
      <c r="D54" s="54"/>
      <c r="E54" s="54"/>
      <c r="F54" s="54"/>
      <c r="G54" s="54"/>
      <c r="H54" s="54"/>
      <c r="I54" s="54"/>
      <c r="J54" s="54"/>
      <c r="K54" s="54"/>
      <c r="N54" s="1"/>
      <c r="O54" s="1"/>
      <c r="P54" s="1"/>
      <c r="Q54" s="1"/>
      <c r="R54" s="1"/>
      <c r="S54" s="2"/>
    </row>
    <row r="55" spans="2:19" s="3" customFormat="1" ht="39.950000000000003" customHeight="1" x14ac:dyDescent="0.25">
      <c r="B55" s="54"/>
      <c r="C55" s="54"/>
      <c r="D55" s="54"/>
      <c r="E55" s="54"/>
      <c r="F55" s="54"/>
      <c r="G55" s="54"/>
      <c r="H55" s="54"/>
      <c r="I55" s="54"/>
      <c r="J55" s="54"/>
      <c r="K55" s="54"/>
      <c r="N55" s="1"/>
      <c r="O55" s="1"/>
      <c r="P55" s="1"/>
      <c r="Q55" s="1"/>
      <c r="R55" s="1"/>
      <c r="S55" s="2"/>
    </row>
    <row r="56" spans="2:19" s="3" customFormat="1" ht="39.950000000000003" customHeight="1" x14ac:dyDescent="0.25">
      <c r="B56" s="54"/>
      <c r="C56" s="54"/>
      <c r="D56" s="54"/>
      <c r="E56" s="54"/>
      <c r="F56" s="54"/>
      <c r="G56" s="54"/>
      <c r="H56" s="54"/>
      <c r="I56" s="54"/>
      <c r="J56" s="54"/>
      <c r="K56" s="54"/>
      <c r="N56" s="1"/>
      <c r="O56" s="1"/>
      <c r="P56" s="1"/>
      <c r="Q56" s="1"/>
      <c r="R56" s="1"/>
      <c r="S56" s="2"/>
    </row>
    <row r="57" spans="2:19" s="3" customFormat="1" ht="39.950000000000003" customHeight="1" x14ac:dyDescent="0.25">
      <c r="B57" s="54"/>
      <c r="C57" s="54"/>
      <c r="D57" s="54"/>
      <c r="E57" s="54"/>
      <c r="F57" s="54"/>
      <c r="G57" s="54"/>
      <c r="H57" s="54"/>
      <c r="I57" s="54"/>
      <c r="J57" s="54"/>
      <c r="K57" s="54"/>
      <c r="N57" s="1"/>
      <c r="O57" s="1"/>
      <c r="P57" s="1"/>
      <c r="Q57" s="1"/>
      <c r="R57" s="1"/>
      <c r="S57" s="2"/>
    </row>
    <row r="58" spans="2:19" s="3" customFormat="1" ht="39.950000000000003" customHeight="1" x14ac:dyDescent="0.25">
      <c r="B58" s="54"/>
      <c r="C58" s="54"/>
      <c r="D58" s="54"/>
      <c r="E58" s="54"/>
      <c r="F58" s="54"/>
      <c r="G58" s="54"/>
      <c r="H58" s="54"/>
      <c r="I58" s="54"/>
      <c r="J58" s="54"/>
      <c r="K58" s="54"/>
      <c r="N58" s="1"/>
      <c r="O58" s="1"/>
      <c r="P58" s="1"/>
      <c r="Q58" s="1"/>
      <c r="R58" s="1"/>
      <c r="S58" s="2"/>
    </row>
    <row r="59" spans="2:19" s="3" customFormat="1" ht="39.950000000000003" customHeight="1" x14ac:dyDescent="0.25">
      <c r="B59" s="54"/>
      <c r="C59" s="54"/>
      <c r="D59" s="54"/>
      <c r="E59" s="54"/>
      <c r="F59" s="54"/>
      <c r="G59" s="54"/>
      <c r="H59" s="54"/>
      <c r="I59" s="54"/>
      <c r="J59" s="54"/>
      <c r="K59" s="54"/>
      <c r="N59" s="1"/>
      <c r="O59" s="1"/>
      <c r="P59" s="1"/>
      <c r="Q59" s="1"/>
      <c r="R59" s="1"/>
      <c r="S59" s="2"/>
    </row>
    <row r="60" spans="2:19" s="3" customFormat="1" ht="39.950000000000003" customHeight="1" x14ac:dyDescent="0.25">
      <c r="B60" s="54"/>
      <c r="C60" s="54"/>
      <c r="D60" s="54"/>
      <c r="E60" s="54"/>
      <c r="F60" s="54"/>
      <c r="G60" s="54"/>
      <c r="H60" s="54"/>
      <c r="I60" s="54"/>
      <c r="J60" s="54"/>
      <c r="K60" s="54"/>
      <c r="N60" s="1"/>
      <c r="O60" s="1"/>
      <c r="P60" s="1"/>
      <c r="Q60" s="1"/>
      <c r="R60" s="1"/>
      <c r="S60" s="2"/>
    </row>
    <row r="61" spans="2:19" s="3" customFormat="1" ht="39.950000000000003" customHeight="1" x14ac:dyDescent="0.25">
      <c r="B61" s="54"/>
      <c r="C61" s="54"/>
      <c r="D61" s="54"/>
      <c r="E61" s="54"/>
      <c r="F61" s="54"/>
      <c r="G61" s="54"/>
      <c r="H61" s="54"/>
      <c r="I61" s="54"/>
      <c r="J61" s="54"/>
      <c r="K61" s="54"/>
      <c r="N61" s="1"/>
      <c r="O61" s="1"/>
      <c r="P61" s="1"/>
      <c r="Q61" s="1"/>
      <c r="R61" s="1"/>
      <c r="S61" s="2"/>
    </row>
    <row r="62" spans="2:19" s="3" customFormat="1" ht="39.950000000000003" customHeight="1" x14ac:dyDescent="0.25">
      <c r="B62" s="54"/>
      <c r="C62" s="54"/>
      <c r="D62" s="54"/>
      <c r="E62" s="54"/>
      <c r="F62" s="54"/>
      <c r="G62" s="54"/>
      <c r="H62" s="54"/>
      <c r="I62" s="54"/>
      <c r="J62" s="54"/>
      <c r="K62" s="54"/>
      <c r="N62" s="1"/>
      <c r="O62" s="1"/>
      <c r="P62" s="1"/>
      <c r="Q62" s="1"/>
      <c r="R62" s="1"/>
      <c r="S62" s="2"/>
    </row>
    <row r="63" spans="2:19" s="3" customFormat="1" ht="39.950000000000003" customHeight="1" x14ac:dyDescent="0.25">
      <c r="B63" s="54"/>
      <c r="C63" s="54"/>
      <c r="D63" s="54"/>
      <c r="E63" s="54"/>
      <c r="F63" s="54"/>
      <c r="G63" s="54"/>
      <c r="H63" s="54"/>
      <c r="I63" s="54"/>
      <c r="J63" s="54"/>
      <c r="K63" s="54"/>
      <c r="N63" s="1"/>
      <c r="O63" s="1"/>
      <c r="P63" s="1"/>
      <c r="Q63" s="1"/>
      <c r="R63" s="1"/>
      <c r="S63" s="2"/>
    </row>
    <row r="64" spans="2:19" s="3" customFormat="1" ht="39.950000000000003" customHeight="1" x14ac:dyDescent="0.25">
      <c r="B64" s="54"/>
      <c r="C64" s="54"/>
      <c r="D64" s="54"/>
      <c r="E64" s="54"/>
      <c r="F64" s="54"/>
      <c r="G64" s="54"/>
      <c r="H64" s="54"/>
      <c r="I64" s="54"/>
      <c r="J64" s="54"/>
      <c r="K64" s="54"/>
      <c r="N64" s="1"/>
      <c r="O64" s="1"/>
      <c r="P64" s="1"/>
      <c r="Q64" s="1"/>
      <c r="R64" s="1"/>
      <c r="S64" s="2"/>
    </row>
    <row r="65" spans="2:19" s="3" customFormat="1" ht="39.950000000000003" customHeight="1" x14ac:dyDescent="0.25">
      <c r="B65" s="54"/>
      <c r="C65" s="54"/>
      <c r="D65" s="54"/>
      <c r="E65" s="54"/>
      <c r="F65" s="54"/>
      <c r="G65" s="54"/>
      <c r="H65" s="54"/>
      <c r="I65" s="54"/>
      <c r="J65" s="54"/>
      <c r="K65" s="54"/>
      <c r="N65" s="1"/>
      <c r="O65" s="1"/>
      <c r="P65" s="1"/>
      <c r="Q65" s="1"/>
      <c r="R65" s="1"/>
      <c r="S65" s="2"/>
    </row>
    <row r="66" spans="2:19" s="3" customFormat="1" ht="39.950000000000003" customHeight="1" x14ac:dyDescent="0.25">
      <c r="B66" s="54"/>
      <c r="C66" s="54"/>
      <c r="D66" s="54"/>
      <c r="E66" s="54"/>
      <c r="F66" s="54"/>
      <c r="G66" s="54"/>
      <c r="H66" s="54"/>
      <c r="I66" s="54"/>
      <c r="J66" s="54"/>
      <c r="K66" s="54"/>
      <c r="N66" s="1"/>
      <c r="O66" s="1"/>
      <c r="P66" s="1"/>
      <c r="Q66" s="1"/>
      <c r="R66" s="1"/>
      <c r="S66" s="2"/>
    </row>
  </sheetData>
  <sheetProtection algorithmName="SHA-512" hashValue="czWnvjk6Nd8qmd1Pts959J0heVWfiE48PTAgLK7baNDzBOyItzPmhFOCpluvW08eJaKHVXpcX6TQOhXv7pW7WA==" saltValue="BiQ4eBXvP9W1/B4kOcQo5Q==" spinCount="100000" sheet="1" objects="1" scenarios="1"/>
  <mergeCells count="99">
    <mergeCell ref="B42:R42"/>
    <mergeCell ref="O38:P38"/>
    <mergeCell ref="Q38:R38"/>
    <mergeCell ref="Q40:R40"/>
    <mergeCell ref="B41:M41"/>
    <mergeCell ref="N41:P41"/>
    <mergeCell ref="Q41:R41"/>
    <mergeCell ref="C32:K32"/>
    <mergeCell ref="M32:M34"/>
    <mergeCell ref="N32:P32"/>
    <mergeCell ref="Q32:R32"/>
    <mergeCell ref="C33:K33"/>
    <mergeCell ref="N33:P33"/>
    <mergeCell ref="Q33:R33"/>
    <mergeCell ref="C34:K34"/>
    <mergeCell ref="N34:P34"/>
    <mergeCell ref="Q34:R34"/>
    <mergeCell ref="B35:M35"/>
    <mergeCell ref="N35:P35"/>
    <mergeCell ref="B36:M36"/>
    <mergeCell ref="Q36:R36"/>
    <mergeCell ref="B37:P37"/>
    <mergeCell ref="Q37:R37"/>
    <mergeCell ref="B30:L30"/>
    <mergeCell ref="N30:P30"/>
    <mergeCell ref="B31:R31"/>
    <mergeCell ref="C28:K28"/>
    <mergeCell ref="O28:P28"/>
    <mergeCell ref="Q28:R28"/>
    <mergeCell ref="C29:K29"/>
    <mergeCell ref="O29:P29"/>
    <mergeCell ref="Q29:R29"/>
    <mergeCell ref="C24:K24"/>
    <mergeCell ref="O24:P24"/>
    <mergeCell ref="Q24:R24"/>
    <mergeCell ref="C25:K25"/>
    <mergeCell ref="O25:P25"/>
    <mergeCell ref="Q25:R25"/>
    <mergeCell ref="C26:K26"/>
    <mergeCell ref="O26:P26"/>
    <mergeCell ref="Q26:R26"/>
    <mergeCell ref="C27:K27"/>
    <mergeCell ref="O27:P27"/>
    <mergeCell ref="Q27:R27"/>
    <mergeCell ref="C23:K23"/>
    <mergeCell ref="N23:P23"/>
    <mergeCell ref="Q23:R23"/>
    <mergeCell ref="C20:K20"/>
    <mergeCell ref="O20:P20"/>
    <mergeCell ref="Q20:R20"/>
    <mergeCell ref="C21:K21"/>
    <mergeCell ref="N21:P21"/>
    <mergeCell ref="Q21:R21"/>
    <mergeCell ref="C17:K17"/>
    <mergeCell ref="N17:P17"/>
    <mergeCell ref="Q17:R17"/>
    <mergeCell ref="C22:K22"/>
    <mergeCell ref="O22:P22"/>
    <mergeCell ref="Q22:R22"/>
    <mergeCell ref="C18:K18"/>
    <mergeCell ref="O18:P18"/>
    <mergeCell ref="Q18:R18"/>
    <mergeCell ref="C19:K19"/>
    <mergeCell ref="N19:P19"/>
    <mergeCell ref="Q19:R19"/>
    <mergeCell ref="C15:K15"/>
    <mergeCell ref="Q15:R15"/>
    <mergeCell ref="C16:K16"/>
    <mergeCell ref="O16:P16"/>
    <mergeCell ref="Q16:R16"/>
    <mergeCell ref="B10:D10"/>
    <mergeCell ref="E10:L10"/>
    <mergeCell ref="M10:N10"/>
    <mergeCell ref="O10:R10"/>
    <mergeCell ref="B11:D11"/>
    <mergeCell ref="E11:R11"/>
    <mergeCell ref="B12:K14"/>
    <mergeCell ref="L12:L14"/>
    <mergeCell ref="M12:M14"/>
    <mergeCell ref="N12:P12"/>
    <mergeCell ref="Q12:R14"/>
    <mergeCell ref="O13:P13"/>
    <mergeCell ref="B6:G6"/>
    <mergeCell ref="H6:R6"/>
    <mergeCell ref="B7:G7"/>
    <mergeCell ref="H7:R7"/>
    <mergeCell ref="B8:G9"/>
    <mergeCell ref="I8:R8"/>
    <mergeCell ref="I9:L9"/>
    <mergeCell ref="M9:N9"/>
    <mergeCell ref="Q9:R9"/>
    <mergeCell ref="B2:R2"/>
    <mergeCell ref="B3:R3"/>
    <mergeCell ref="B4:R4"/>
    <mergeCell ref="B5:D5"/>
    <mergeCell ref="E5:H5"/>
    <mergeCell ref="I5:J5"/>
    <mergeCell ref="K5:N5"/>
    <mergeCell ref="P5:R5"/>
  </mergeCells>
  <phoneticPr fontId="1" type="noConversion"/>
  <pageMargins left="0.23622047244094491" right="0.23622047244094491" top="0.19685039370078741" bottom="0.19685039370078741" header="0.31496062992125984" footer="0.11811023622047245"/>
  <pageSetup scale="46" orientation="portrait" r:id="rId1"/>
  <headerFooter>
    <oddFooter>&amp;C&amp;P / &amp;N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4418FB0-991D-4F80-A25A-4B4C0A471B1E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M30</xm:sqref>
        </x14:conditionalFormatting>
        <x14:conditionalFormatting xmlns:xm="http://schemas.microsoft.com/office/excel/2006/main">
          <x14:cfRule type="iconSet" priority="2" id="{B685E4DE-DB62-462D-85B7-05B99E92ED83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M15:M29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Shop</dc:creator>
  <cp:lastModifiedBy>Tse Pong</cp:lastModifiedBy>
  <cp:lastPrinted>2026-03-24T14:56:58Z</cp:lastPrinted>
  <dcterms:created xsi:type="dcterms:W3CDTF">2025-07-02T21:47:30Z</dcterms:created>
  <dcterms:modified xsi:type="dcterms:W3CDTF">2026-03-26T02:07:28Z</dcterms:modified>
</cp:coreProperties>
</file>