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2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Q37" i="1" l="1"/>
  <c r="N30" i="1"/>
  <c r="M30" i="1"/>
  <c r="Q34" i="1" l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35" i="1" l="1"/>
  <c r="R30" i="1"/>
  <c r="Q36" i="1" s="1"/>
  <c r="O36" i="1"/>
  <c r="Q38" i="1" s="1"/>
  <c r="Q40" i="1" l="1"/>
  <c r="Q41" i="1"/>
  <c r="Q42" i="1" s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<sst xmlns="http://schemas.openxmlformats.org/spreadsheetml/2006/main" count="73" uniqueCount="73">
  <si>
    <t>美洲華語訂購表格</t>
    <phoneticPr fontId="1" type="noConversion"/>
  </si>
  <si>
    <t>表格A-2T</t>
    <phoneticPr fontId="1" type="noConversion"/>
  </si>
  <si>
    <t>(只供訂購美洲華語課本)</t>
    <phoneticPr fontId="1" type="noConversion"/>
  </si>
  <si>
    <t>A.收件人(英文) :</t>
    <phoneticPr fontId="1" type="noConversion"/>
  </si>
  <si>
    <t>B.中文姓名 :</t>
    <phoneticPr fontId="1" type="noConversion"/>
  </si>
  <si>
    <t>C.訂購日期 :</t>
    <phoneticPr fontId="1" type="noConversion"/>
  </si>
  <si>
    <t>D.機構名稱(中文):若非機構請填「個人」:</t>
    <phoneticPr fontId="1" type="noConversion"/>
  </si>
  <si>
    <t>E.機構名稱(英文):若非機構請填「個人」:</t>
    <phoneticPr fontId="1" type="noConversion"/>
  </si>
  <si>
    <t>F.郵寄地址 (請勿填郵箱地址) :</t>
    <phoneticPr fontId="1" type="noConversion"/>
  </si>
  <si>
    <t>城市 :</t>
    <phoneticPr fontId="1" type="noConversion"/>
  </si>
  <si>
    <t>郵遞編號 :</t>
    <phoneticPr fontId="1" type="noConversion"/>
  </si>
  <si>
    <t>G.電郵地址 :</t>
    <phoneticPr fontId="1" type="noConversion"/>
  </si>
  <si>
    <t>H.連絡電話 :</t>
    <phoneticPr fontId="1" type="noConversion"/>
  </si>
  <si>
    <t>I.備註:</t>
    <phoneticPr fontId="1" type="noConversion"/>
  </si>
  <si>
    <t>A. 美洲華語課本
    (如需免費DVD，請填寫數量，最多等同課本數量。)</t>
    <phoneticPr fontId="1" type="noConversion"/>
  </si>
  <si>
    <t>每套 $</t>
  </si>
  <si>
    <t>需要
DVD數量</t>
    <phoneticPr fontId="1" type="noConversion"/>
  </si>
  <si>
    <t>訂購數量</t>
    <phoneticPr fontId="1" type="noConversion"/>
  </si>
  <si>
    <t>金額</t>
  </si>
  <si>
    <t>簡體版</t>
    <phoneticPr fontId="1" type="noConversion"/>
  </si>
  <si>
    <t>繁體版</t>
    <phoneticPr fontId="1" type="noConversion"/>
  </si>
  <si>
    <t>拼音</t>
  </si>
  <si>
    <t>注音</t>
  </si>
  <si>
    <t>首  冊  (課本  +  作業本  +  DVD)</t>
    <phoneticPr fontId="1" type="noConversion"/>
  </si>
  <si>
    <t>第一冊  (課本  +  字卡  +  作業本) +  DVD</t>
    <phoneticPr fontId="1" type="noConversion"/>
  </si>
  <si>
    <t>第二冊  (課本  +   字卡  +   作業本) +  DVD</t>
    <phoneticPr fontId="1" type="noConversion"/>
  </si>
  <si>
    <t>第三冊  (課本  +  字卡  +  作業本) +  DVD</t>
    <phoneticPr fontId="1" type="noConversion"/>
  </si>
  <si>
    <t>第四冊  (課本  +  字卡  +  作業本)</t>
    <phoneticPr fontId="1" type="noConversion"/>
  </si>
  <si>
    <t>第五冊  (課本  +  字卡  +  作業本) +  DVD</t>
    <phoneticPr fontId="1" type="noConversion"/>
  </si>
  <si>
    <t>第六冊  (課本  +  字卡  +  作業本) +  DVD</t>
    <phoneticPr fontId="1" type="noConversion"/>
  </si>
  <si>
    <t>第七冊  (課本  +  字卡  +  作業本) +  DVD</t>
    <phoneticPr fontId="1" type="noConversion"/>
  </si>
  <si>
    <t>第八冊  (課本  +  字卡  +  作業本)  +  DVD</t>
    <phoneticPr fontId="1" type="noConversion"/>
  </si>
  <si>
    <t>第九冊  (課本  +  字卡  +  作業本)  +  DVD</t>
    <phoneticPr fontId="1" type="noConversion"/>
  </si>
  <si>
    <t>A</t>
    <phoneticPr fontId="1" type="noConversion"/>
  </si>
  <si>
    <t>B</t>
    <phoneticPr fontId="1" type="noConversion"/>
  </si>
  <si>
    <t>訂購總套數 :</t>
    <phoneticPr fontId="1" type="noConversion"/>
  </si>
  <si>
    <t>金額合計 :</t>
    <phoneticPr fontId="1" type="noConversion"/>
  </si>
  <si>
    <t>郵費計算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</si>
  <si>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</si>
  <si>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</si>
  <si>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</si>
  <si>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</si>
  <si>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</si>
  <si>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</si>
  <si>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</si>
  <si>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郵費金額 (自動計算) :</t>
    <phoneticPr fontId="1" type="noConversion"/>
  </si>
  <si>
    <t>＄50＋＄2.25 x（總套數減25套)</t>
  </si>
  <si>
    <t>總計金額 :</t>
    <phoneticPr fontId="1" type="noConversion"/>
  </si>
  <si>
    <t>支票付款總計金額 :</t>
    <phoneticPr fontId="1" type="noConversion"/>
  </si>
  <si>
    <t>信用卡付款總計金額 (+3.5%手續費) :</t>
    <phoneticPr fontId="1" type="noConversion"/>
  </si>
  <si>
    <t>因Paypal收取MZHY服務費 3.5%， friends &amp; family account 並無優待。</t>
    <phoneticPr fontId="1" type="noConversion"/>
  </si>
  <si>
    <t>美洲華語聯絡方式      電郵： services@mzchinese.org      電話：714-628-1899, 206-883-4357</t>
    <phoneticPr fontId="1" type="noConversion"/>
  </si>
  <si>
    <t xml:space="preserve"> 月 /    日/        年</t>
    <phoneticPr fontId="1" type="noConversion"/>
  </si>
  <si>
    <t>以上全部 (A-B) 訂購數量及金額合計 :</t>
    <phoneticPr fontId="1" type="noConversion"/>
  </si>
  <si>
    <t>(A) 數量及金額小計  :</t>
    <phoneticPr fontId="1" type="noConversion"/>
  </si>
  <si>
    <t>地址 :</t>
    <phoneticPr fontId="1" type="noConversion"/>
  </si>
  <si>
    <t>支票付款 : 收款人請填 MZHY Editors Group，支票請郵寄到 : MZHY, 18822 PINTO LANE, SANTA ANA, CA 92705</t>
    <phoneticPr fontId="1" type="noConversion"/>
  </si>
  <si>
    <t>州名 State (如 CA ) :</t>
    <phoneticPr fontId="1" type="noConversion"/>
  </si>
  <si>
    <t>第十冊  (課本  +  作業本)  +  DVD</t>
    <phoneticPr fontId="1" type="noConversion"/>
  </si>
  <si>
    <t>加州州稅 (只適用於加州客戶 +7.75% 自動計算) :</t>
    <phoneticPr fontId="1" type="noConversion"/>
  </si>
  <si>
    <t xml:space="preserve"> B. AP 試題練習(簡體/繁體) : 配合美洲華語課本內容，部分可做為寒暑假作業，聽力練習音檔可在網上下載。</t>
    <phoneticPr fontId="1" type="noConversion"/>
  </si>
  <si>
    <t>第五冊  AP 題型總複習  (考題  +  成語練習  +  詞語複習)</t>
    <phoneticPr fontId="1" type="noConversion"/>
  </si>
  <si>
    <t>第六冊  AP 題型總複習  (考題  +  成語練習  +  詞語複習)</t>
    <phoneticPr fontId="1" type="noConversion"/>
  </si>
  <si>
    <t>第七冊  AP 題型總複習  (考題  +  成語練習  +  詞語複習)</t>
    <phoneticPr fontId="1" type="noConversion"/>
  </si>
  <si>
    <t>每3本為1運費單位計算      (B) 數量及金額小計  :</t>
    <phoneticPr fontId="1" type="noConversion"/>
  </si>
  <si>
    <t>信用卡付款 : 需另行收取 +3.5%手續費</t>
    <phoneticPr fontId="1" type="noConversion"/>
  </si>
  <si>
    <t>信用卡付款僅限美國國內所發行之信用卡，如使用國外信用卡或帳戶付款，需另行收取較高之手續費。</t>
    <phoneticPr fontId="1" type="noConversion"/>
  </si>
  <si>
    <t>請到paypal.com，支付 ( 信用卡付款總計金額 ) 到 : services@mzchinese.org ，並註明訂購者姓名 (必須和訂購表格上所填寫的相同)。</t>
    <phoneticPr fontId="1" type="noConversion"/>
  </si>
  <si>
    <t>拼音</t>
    <phoneticPr fontId="1" type="noConversion"/>
  </si>
  <si>
    <t>第一冊  Audio CD  光盤</t>
    <phoneticPr fontId="1" type="noConversion"/>
  </si>
  <si>
    <t>第二冊  Audio CD  光盤</t>
    <phoneticPr fontId="1" type="noConversion"/>
  </si>
  <si>
    <t>第三冊  Audio CD  光盤</t>
    <phoneticPr fontId="1" type="noConversion"/>
  </si>
  <si>
    <t>第四冊  DVD  光盤  (內含聽、說、讀、打字練習)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</si>
</sst>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scheme val="minor"/>
    </font>
    <font>
      <b/>
      <sz val="16"/>
      <name val="新細明體"/>
      <family val="1"/>
      <charset val="136"/>
      <scheme val="minor"/>
    </font>
    <font>
      <b/>
      <sz val="16"/>
      <name val="細明體"/>
      <family val="3"/>
      <charset val="136"/>
    </font>
    <font>
      <sz val="16"/>
      <name val="新細明體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1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>
      <alignment horizontal="center" vertical="center"/>
    </xf>
    <xf numFmtId="177" fontId="7" fillId="3" borderId="23" xfId="0" applyNumberFormat="1" applyFont="1" applyFill="1" applyBorder="1" applyAlignment="1">
      <alignment horizontal="right" vertical="center"/>
    </xf>
    <xf numFmtId="8" fontId="4" fillId="0" borderId="53" xfId="0" applyNumberFormat="1" applyFont="1" applyBorder="1" applyAlignment="1">
      <alignment horizontal="center" vertical="center"/>
    </xf>
    <xf numFmtId="8" fontId="4" fillId="0" borderId="4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8" fontId="4" fillId="0" borderId="51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3" borderId="18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8" fontId="7" fillId="3" borderId="23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6" fontId="9" fillId="0" borderId="1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7" fontId="7" fillId="3" borderId="0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0" borderId="16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4" fillId="2" borderId="1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176" fontId="7" fillId="2" borderId="28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7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36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77" fontId="4" fillId="0" borderId="48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177" fontId="4" fillId="0" borderId="45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77" fontId="7" fillId="3" borderId="55" xfId="0" applyNumberFormat="1" applyFont="1" applyFill="1" applyBorder="1" applyAlignment="1">
      <alignment horizontal="right" vertical="center"/>
    </xf>
    <xf numFmtId="177" fontId="4" fillId="3" borderId="56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4" fillId="3" borderId="14" xfId="0" applyNumberFormat="1" applyFont="1" applyFill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8" fontId="4" fillId="0" borderId="2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>
      <alignment vertic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177" fontId="4" fillId="0" borderId="5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177" fontId="4" fillId="0" borderId="14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7" fillId="3" borderId="1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70"/>
  <sheetViews>
    <sheetView tabSelected="1" workbookViewId="0">
      <selection activeCell="N36" sqref="N36"/>
    </sheetView>
  </sheetViews>
  <sheetFormatPr defaultColWidth="9" defaultRowHeight="39.950000000000003" customHeight="1" x14ac:dyDescent="0.25"/>
  <cols>
    <col min="1" max="1" width="9" style="2"/>
    <col min="2" max="2" width="5" style="1" customWidth="1"/>
    <col min="3" max="3" width="3.625" style="2" customWidth="1"/>
    <col min="4" max="4" width="15.375" style="2" customWidth="1"/>
    <col min="5" max="5" width="11.875" style="2" customWidth="1"/>
    <col min="6" max="6" width="12.5" style="2" customWidth="1"/>
    <col min="7" max="7" width="11.625" style="2" customWidth="1"/>
    <col min="8" max="8" width="11.375" style="2" customWidth="1"/>
    <col min="9" max="9" width="14.75" style="2" customWidth="1"/>
    <col min="10" max="10" width="12.625" style="2" customWidth="1"/>
    <col min="11" max="11" width="14.375" style="2" customWidth="1"/>
    <col min="12" max="12" width="15.375" style="3" customWidth="1"/>
    <col min="13" max="13" width="16.375" style="3" customWidth="1"/>
    <col min="14" max="14" width="21.875" style="1" customWidth="1"/>
    <col min="15" max="15" width="16.125" style="1" customWidth="1"/>
    <col min="16" max="16" width="19.875" style="1" customWidth="1"/>
    <col min="17" max="17" width="4" style="1" customWidth="1"/>
    <col min="18" max="18" width="14.875" style="1" customWidth="1"/>
    <col min="19" max="19" width="11.125" style="2" bestFit="1" customWidth="1"/>
    <col min="20" max="16384" width="9" style="2"/>
  </cols>
  <sheetData>
    <row r="1" spans="2:18" ht="39.950000000000003" customHeight="1" thickBot="1" x14ac:dyDescent="0.3"/>
    <row r="2" spans="2:18" s="4" customFormat="1" ht="35.1" customHeight="1" x14ac:dyDescent="0.25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</row>
    <row r="3" spans="2:18" s="4" customFormat="1" ht="35.1" customHeight="1" x14ac:dyDescent="0.25">
      <c r="B3" s="66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8"/>
    </row>
    <row r="4" spans="2:18" s="4" customFormat="1" ht="35.1" customHeight="1" thickBot="1" x14ac:dyDescent="0.3"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</row>
    <row r="5" spans="2:18" s="6" customFormat="1" ht="39.950000000000003" customHeight="1" thickBot="1" x14ac:dyDescent="0.3">
      <c r="B5" s="72" t="s">
        <v>3</v>
      </c>
      <c r="C5" s="73"/>
      <c r="D5" s="74"/>
      <c r="E5" s="75"/>
      <c r="F5" s="76"/>
      <c r="G5" s="76"/>
      <c r="H5" s="77"/>
      <c r="I5" s="78" t="s">
        <v>4</v>
      </c>
      <c r="J5" s="79"/>
      <c r="K5" s="80"/>
      <c r="L5" s="81"/>
      <c r="M5" s="81"/>
      <c r="N5" s="82"/>
      <c r="O5" s="5" t="s">
        <v>5</v>
      </c>
      <c r="P5" s="83" t="s">
        <v>52</v>
      </c>
      <c r="Q5" s="84"/>
      <c r="R5" s="85"/>
    </row>
    <row r="6" spans="2:18" s="6" customFormat="1" ht="39.950000000000003" customHeight="1" thickBot="1" x14ac:dyDescent="0.3">
      <c r="B6" s="86" t="s">
        <v>6</v>
      </c>
      <c r="C6" s="87"/>
      <c r="D6" s="87"/>
      <c r="E6" s="88"/>
      <c r="F6" s="88"/>
      <c r="G6" s="88"/>
      <c r="H6" s="89"/>
      <c r="I6" s="81"/>
      <c r="J6" s="81"/>
      <c r="K6" s="81"/>
      <c r="L6" s="81"/>
      <c r="M6" s="81"/>
      <c r="N6" s="81"/>
      <c r="O6" s="81"/>
      <c r="P6" s="81"/>
      <c r="Q6" s="90"/>
      <c r="R6" s="82"/>
    </row>
    <row r="7" spans="2:18" s="6" customFormat="1" ht="39.950000000000003" customHeight="1" thickBot="1" x14ac:dyDescent="0.3">
      <c r="B7" s="86" t="s">
        <v>7</v>
      </c>
      <c r="C7" s="87"/>
      <c r="D7" s="87"/>
      <c r="E7" s="87"/>
      <c r="F7" s="87"/>
      <c r="G7" s="87"/>
      <c r="H7" s="89"/>
      <c r="I7" s="81"/>
      <c r="J7" s="81"/>
      <c r="K7" s="81"/>
      <c r="L7" s="81"/>
      <c r="M7" s="81"/>
      <c r="N7" s="81"/>
      <c r="O7" s="81"/>
      <c r="P7" s="81"/>
      <c r="Q7" s="90"/>
      <c r="R7" s="82"/>
    </row>
    <row r="8" spans="2:18" s="6" customFormat="1" ht="39.950000000000003" customHeight="1" thickBot="1" x14ac:dyDescent="0.3">
      <c r="B8" s="91" t="s">
        <v>8</v>
      </c>
      <c r="C8" s="92"/>
      <c r="D8" s="92"/>
      <c r="E8" s="92"/>
      <c r="F8" s="92"/>
      <c r="G8" s="92"/>
      <c r="H8" s="7" t="s">
        <v>55</v>
      </c>
      <c r="I8" s="89"/>
      <c r="J8" s="81"/>
      <c r="K8" s="95"/>
      <c r="L8" s="95"/>
      <c r="M8" s="95"/>
      <c r="N8" s="95"/>
      <c r="O8" s="95"/>
      <c r="P8" s="95"/>
      <c r="Q8" s="96"/>
      <c r="R8" s="97"/>
    </row>
    <row r="9" spans="2:18" s="6" customFormat="1" ht="39.950000000000003" customHeight="1" thickBot="1" x14ac:dyDescent="0.3">
      <c r="B9" s="93"/>
      <c r="C9" s="94"/>
      <c r="D9" s="94"/>
      <c r="E9" s="94"/>
      <c r="F9" s="94"/>
      <c r="G9" s="94"/>
      <c r="H9" s="5" t="s">
        <v>9</v>
      </c>
      <c r="I9" s="98"/>
      <c r="J9" s="99"/>
      <c r="K9" s="95"/>
      <c r="L9" s="97"/>
      <c r="M9" s="86" t="s">
        <v>57</v>
      </c>
      <c r="N9" s="100"/>
      <c r="O9" s="8"/>
      <c r="P9" s="5" t="s">
        <v>10</v>
      </c>
      <c r="Q9" s="83"/>
      <c r="R9" s="85"/>
    </row>
    <row r="10" spans="2:18" s="6" customFormat="1" ht="39.950000000000003" customHeight="1" thickBot="1" x14ac:dyDescent="0.35">
      <c r="B10" s="78" t="s">
        <v>11</v>
      </c>
      <c r="C10" s="127"/>
      <c r="D10" s="128"/>
      <c r="E10" s="129"/>
      <c r="F10" s="130"/>
      <c r="G10" s="130"/>
      <c r="H10" s="131"/>
      <c r="I10" s="131"/>
      <c r="J10" s="131"/>
      <c r="K10" s="131"/>
      <c r="L10" s="131"/>
      <c r="M10" s="132" t="s">
        <v>12</v>
      </c>
      <c r="N10" s="133"/>
      <c r="O10" s="134" ph="1"/>
      <c r="P10" s="135"/>
      <c r="Q10" s="135"/>
      <c r="R10" s="136"/>
    </row>
    <row r="11" spans="2:18" s="6" customFormat="1" ht="39.950000000000003" customHeight="1" thickBot="1" x14ac:dyDescent="0.3">
      <c r="B11" s="137" t="s">
        <v>13</v>
      </c>
      <c r="C11" s="88"/>
      <c r="D11" s="138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90"/>
      <c r="R11" s="82"/>
    </row>
    <row r="12" spans="2:18" ht="35.1" customHeight="1" x14ac:dyDescent="0.25">
      <c r="B12" s="101" t="s">
        <v>14</v>
      </c>
      <c r="C12" s="102"/>
      <c r="D12" s="102"/>
      <c r="E12" s="102"/>
      <c r="F12" s="102"/>
      <c r="G12" s="102"/>
      <c r="H12" s="102"/>
      <c r="I12" s="102"/>
      <c r="J12" s="102"/>
      <c r="K12" s="103"/>
      <c r="L12" s="110" t="s">
        <v>15</v>
      </c>
      <c r="M12" s="113" t="s">
        <v>16</v>
      </c>
      <c r="N12" s="116" t="s">
        <v>17</v>
      </c>
      <c r="O12" s="117"/>
      <c r="P12" s="118"/>
      <c r="Q12" s="119" t="s">
        <v>18</v>
      </c>
      <c r="R12" s="120"/>
    </row>
    <row r="13" spans="2:18" ht="35.1" customHeight="1" x14ac:dyDescent="0.25">
      <c r="B13" s="104"/>
      <c r="C13" s="105"/>
      <c r="D13" s="105"/>
      <c r="E13" s="105"/>
      <c r="F13" s="105"/>
      <c r="G13" s="105"/>
      <c r="H13" s="105"/>
      <c r="I13" s="105"/>
      <c r="J13" s="105"/>
      <c r="K13" s="106"/>
      <c r="L13" s="111"/>
      <c r="M13" s="114"/>
      <c r="N13" s="9" t="s">
        <v>19</v>
      </c>
      <c r="O13" s="125" t="s">
        <v>20</v>
      </c>
      <c r="P13" s="126"/>
      <c r="Q13" s="121"/>
      <c r="R13" s="122"/>
    </row>
    <row r="14" spans="2:18" ht="35.1" customHeight="1" thickBot="1" x14ac:dyDescent="0.3">
      <c r="B14" s="107"/>
      <c r="C14" s="108"/>
      <c r="D14" s="108"/>
      <c r="E14" s="108"/>
      <c r="F14" s="108"/>
      <c r="G14" s="108"/>
      <c r="H14" s="108"/>
      <c r="I14" s="108"/>
      <c r="J14" s="108"/>
      <c r="K14" s="109"/>
      <c r="L14" s="112"/>
      <c r="M14" s="115"/>
      <c r="N14" s="10" t="s">
        <v>21</v>
      </c>
      <c r="O14" s="11" t="s">
        <v>22</v>
      </c>
      <c r="P14" s="12" t="s">
        <v>68</v>
      </c>
      <c r="Q14" s="123"/>
      <c r="R14" s="124"/>
    </row>
    <row r="15" spans="2:18" ht="39.950000000000003" customHeight="1" x14ac:dyDescent="0.25">
      <c r="B15" s="13">
        <v>1</v>
      </c>
      <c r="C15" s="148" t="s">
        <v>23</v>
      </c>
      <c r="D15" s="149"/>
      <c r="E15" s="149"/>
      <c r="F15" s="149"/>
      <c r="G15" s="149"/>
      <c r="H15" s="149"/>
      <c r="I15" s="149"/>
      <c r="J15" s="149"/>
      <c r="K15" s="150"/>
      <c r="L15" s="14">
        <v>16</v>
      </c>
      <c r="M15" s="15"/>
      <c r="N15" s="16"/>
      <c r="O15" s="17"/>
      <c r="P15" s="18"/>
      <c r="Q15" s="151">
        <f t="shared" ref="Q15:Q29" si="0">(P15+O15+N15)*L15</f>
        <v>0</v>
      </c>
      <c r="R15" s="152"/>
    </row>
    <row r="16" spans="2:18" ht="39.950000000000003" customHeight="1" x14ac:dyDescent="0.25">
      <c r="B16" s="19">
        <v>2</v>
      </c>
      <c r="C16" s="139" t="s">
        <v>24</v>
      </c>
      <c r="D16" s="140"/>
      <c r="E16" s="140"/>
      <c r="F16" s="140"/>
      <c r="G16" s="140"/>
      <c r="H16" s="140"/>
      <c r="I16" s="140"/>
      <c r="J16" s="140"/>
      <c r="K16" s="141"/>
      <c r="L16" s="20">
        <v>16</v>
      </c>
      <c r="M16" s="21"/>
      <c r="N16" s="22"/>
      <c r="O16" s="142"/>
      <c r="P16" s="143"/>
      <c r="Q16" s="144">
        <f t="shared" si="0"/>
        <v>0</v>
      </c>
      <c r="R16" s="145"/>
    </row>
    <row r="17" spans="2:18" ht="39.950000000000003" customHeight="1" x14ac:dyDescent="0.25">
      <c r="B17" s="19">
        <v>3</v>
      </c>
      <c r="C17" s="139" t="s">
        <v>69</v>
      </c>
      <c r="D17" s="140"/>
      <c r="E17" s="140"/>
      <c r="F17" s="140"/>
      <c r="G17" s="140"/>
      <c r="H17" s="140"/>
      <c r="I17" s="140"/>
      <c r="J17" s="140"/>
      <c r="K17" s="141"/>
      <c r="L17" s="20">
        <v>1</v>
      </c>
      <c r="M17" s="21"/>
      <c r="N17" s="146"/>
      <c r="O17" s="147"/>
      <c r="P17" s="143"/>
      <c r="Q17" s="144">
        <f t="shared" si="0"/>
        <v>0</v>
      </c>
      <c r="R17" s="145"/>
    </row>
    <row r="18" spans="2:18" ht="39.950000000000003" customHeight="1" x14ac:dyDescent="0.25">
      <c r="B18" s="19">
        <v>4</v>
      </c>
      <c r="C18" s="139" t="s">
        <v>25</v>
      </c>
      <c r="D18" s="140"/>
      <c r="E18" s="140"/>
      <c r="F18" s="140"/>
      <c r="G18" s="140"/>
      <c r="H18" s="140"/>
      <c r="I18" s="140"/>
      <c r="J18" s="140"/>
      <c r="K18" s="141"/>
      <c r="L18" s="20">
        <v>16</v>
      </c>
      <c r="M18" s="21"/>
      <c r="N18" s="22"/>
      <c r="O18" s="142"/>
      <c r="P18" s="143"/>
      <c r="Q18" s="144">
        <f t="shared" si="0"/>
        <v>0</v>
      </c>
      <c r="R18" s="145"/>
    </row>
    <row r="19" spans="2:18" ht="39.950000000000003" customHeight="1" x14ac:dyDescent="0.25">
      <c r="B19" s="19">
        <v>5</v>
      </c>
      <c r="C19" s="139" t="s">
        <v>70</v>
      </c>
      <c r="D19" s="140"/>
      <c r="E19" s="140"/>
      <c r="F19" s="140"/>
      <c r="G19" s="140"/>
      <c r="H19" s="140"/>
      <c r="I19" s="140"/>
      <c r="J19" s="140"/>
      <c r="K19" s="141"/>
      <c r="L19" s="20">
        <v>1</v>
      </c>
      <c r="M19" s="21"/>
      <c r="N19" s="146"/>
      <c r="O19" s="147"/>
      <c r="P19" s="143"/>
      <c r="Q19" s="144">
        <f t="shared" si="0"/>
        <v>0</v>
      </c>
      <c r="R19" s="145"/>
    </row>
    <row r="20" spans="2:18" ht="39.950000000000003" customHeight="1" x14ac:dyDescent="0.25">
      <c r="B20" s="19">
        <v>6</v>
      </c>
      <c r="C20" s="139" t="s">
        <v>26</v>
      </c>
      <c r="D20" s="140"/>
      <c r="E20" s="140"/>
      <c r="F20" s="140"/>
      <c r="G20" s="140"/>
      <c r="H20" s="140"/>
      <c r="I20" s="140"/>
      <c r="J20" s="140"/>
      <c r="K20" s="141"/>
      <c r="L20" s="20">
        <v>16</v>
      </c>
      <c r="M20" s="21"/>
      <c r="N20" s="22"/>
      <c r="O20" s="142"/>
      <c r="P20" s="143"/>
      <c r="Q20" s="144">
        <f t="shared" si="0"/>
        <v>0</v>
      </c>
      <c r="R20" s="145"/>
    </row>
    <row r="21" spans="2:18" ht="39.950000000000003" customHeight="1" x14ac:dyDescent="0.25">
      <c r="B21" s="19">
        <v>7</v>
      </c>
      <c r="C21" s="139" t="s">
        <v>71</v>
      </c>
      <c r="D21" s="140"/>
      <c r="E21" s="140"/>
      <c r="F21" s="140"/>
      <c r="G21" s="140"/>
      <c r="H21" s="140"/>
      <c r="I21" s="140"/>
      <c r="J21" s="140"/>
      <c r="K21" s="141"/>
      <c r="L21" s="20">
        <v>1</v>
      </c>
      <c r="M21" s="21"/>
      <c r="N21" s="146"/>
      <c r="O21" s="147"/>
      <c r="P21" s="143"/>
      <c r="Q21" s="144">
        <f t="shared" si="0"/>
        <v>0</v>
      </c>
      <c r="R21" s="145"/>
    </row>
    <row r="22" spans="2:18" ht="39.950000000000003" customHeight="1" x14ac:dyDescent="0.25">
      <c r="B22" s="19">
        <v>8</v>
      </c>
      <c r="C22" s="139" t="s">
        <v>27</v>
      </c>
      <c r="D22" s="140"/>
      <c r="E22" s="140"/>
      <c r="F22" s="140"/>
      <c r="G22" s="140"/>
      <c r="H22" s="140"/>
      <c r="I22" s="140"/>
      <c r="J22" s="140"/>
      <c r="K22" s="141"/>
      <c r="L22" s="20">
        <v>16</v>
      </c>
      <c r="M22" s="21"/>
      <c r="N22" s="22"/>
      <c r="O22" s="142"/>
      <c r="P22" s="143"/>
      <c r="Q22" s="144">
        <f t="shared" si="0"/>
        <v>0</v>
      </c>
      <c r="R22" s="145"/>
    </row>
    <row r="23" spans="2:18" ht="39.950000000000003" customHeight="1" x14ac:dyDescent="0.25">
      <c r="B23" s="19">
        <v>9</v>
      </c>
      <c r="C23" s="139" t="s">
        <v>72</v>
      </c>
      <c r="D23" s="140"/>
      <c r="E23" s="140"/>
      <c r="F23" s="140"/>
      <c r="G23" s="140"/>
      <c r="H23" s="140"/>
      <c r="I23" s="140"/>
      <c r="J23" s="140"/>
      <c r="K23" s="141"/>
      <c r="L23" s="20">
        <v>10</v>
      </c>
      <c r="M23" s="21"/>
      <c r="N23" s="146"/>
      <c r="O23" s="147"/>
      <c r="P23" s="143"/>
      <c r="Q23" s="144">
        <f t="shared" si="0"/>
        <v>0</v>
      </c>
      <c r="R23" s="145"/>
    </row>
    <row r="24" spans="2:18" ht="39.950000000000003" customHeight="1" x14ac:dyDescent="0.25">
      <c r="B24" s="19">
        <v>10</v>
      </c>
      <c r="C24" s="139" t="s">
        <v>28</v>
      </c>
      <c r="D24" s="140"/>
      <c r="E24" s="140"/>
      <c r="F24" s="140"/>
      <c r="G24" s="140"/>
      <c r="H24" s="140"/>
      <c r="I24" s="140"/>
      <c r="J24" s="140"/>
      <c r="K24" s="141"/>
      <c r="L24" s="20">
        <v>16</v>
      </c>
      <c r="M24" s="21"/>
      <c r="N24" s="22"/>
      <c r="O24" s="142"/>
      <c r="P24" s="143"/>
      <c r="Q24" s="144">
        <f t="shared" si="0"/>
        <v>0</v>
      </c>
      <c r="R24" s="145"/>
    </row>
    <row r="25" spans="2:18" ht="39.950000000000003" customHeight="1" x14ac:dyDescent="0.25">
      <c r="B25" s="19">
        <v>11</v>
      </c>
      <c r="C25" s="139" t="s">
        <v>29</v>
      </c>
      <c r="D25" s="140"/>
      <c r="E25" s="140"/>
      <c r="F25" s="140"/>
      <c r="G25" s="140"/>
      <c r="H25" s="140"/>
      <c r="I25" s="140"/>
      <c r="J25" s="140"/>
      <c r="K25" s="141"/>
      <c r="L25" s="20">
        <v>16</v>
      </c>
      <c r="M25" s="21"/>
      <c r="N25" s="22"/>
      <c r="O25" s="142"/>
      <c r="P25" s="143"/>
      <c r="Q25" s="144">
        <f t="shared" si="0"/>
        <v>0</v>
      </c>
      <c r="R25" s="145"/>
    </row>
    <row r="26" spans="2:18" ht="39.950000000000003" customHeight="1" x14ac:dyDescent="0.25">
      <c r="B26" s="19">
        <v>12</v>
      </c>
      <c r="C26" s="139" t="s">
        <v>30</v>
      </c>
      <c r="D26" s="140"/>
      <c r="E26" s="140"/>
      <c r="F26" s="140"/>
      <c r="G26" s="140"/>
      <c r="H26" s="140"/>
      <c r="I26" s="140"/>
      <c r="J26" s="140"/>
      <c r="K26" s="141"/>
      <c r="L26" s="20">
        <v>16</v>
      </c>
      <c r="M26" s="21"/>
      <c r="N26" s="22"/>
      <c r="O26" s="142"/>
      <c r="P26" s="143"/>
      <c r="Q26" s="144">
        <f t="shared" si="0"/>
        <v>0</v>
      </c>
      <c r="R26" s="145"/>
    </row>
    <row r="27" spans="2:18" ht="39.950000000000003" customHeight="1" x14ac:dyDescent="0.25">
      <c r="B27" s="19">
        <v>13</v>
      </c>
      <c r="C27" s="139" t="s">
        <v>31</v>
      </c>
      <c r="D27" s="140"/>
      <c r="E27" s="140"/>
      <c r="F27" s="140"/>
      <c r="G27" s="140"/>
      <c r="H27" s="140"/>
      <c r="I27" s="140"/>
      <c r="J27" s="140"/>
      <c r="K27" s="141"/>
      <c r="L27" s="20">
        <v>16</v>
      </c>
      <c r="M27" s="21"/>
      <c r="N27" s="22"/>
      <c r="O27" s="142"/>
      <c r="P27" s="143"/>
      <c r="Q27" s="144">
        <f t="shared" si="0"/>
        <v>0</v>
      </c>
      <c r="R27" s="145"/>
    </row>
    <row r="28" spans="2:18" ht="39.950000000000003" customHeight="1" x14ac:dyDescent="0.25">
      <c r="B28" s="19">
        <v>14</v>
      </c>
      <c r="C28" s="139" t="s">
        <v>32</v>
      </c>
      <c r="D28" s="140"/>
      <c r="E28" s="140"/>
      <c r="F28" s="140"/>
      <c r="G28" s="140"/>
      <c r="H28" s="140"/>
      <c r="I28" s="140"/>
      <c r="J28" s="140"/>
      <c r="K28" s="141"/>
      <c r="L28" s="20">
        <v>16</v>
      </c>
      <c r="M28" s="21"/>
      <c r="N28" s="22"/>
      <c r="O28" s="142"/>
      <c r="P28" s="143"/>
      <c r="Q28" s="144">
        <f t="shared" si="0"/>
        <v>0</v>
      </c>
      <c r="R28" s="145"/>
    </row>
    <row r="29" spans="2:18" ht="39.950000000000003" customHeight="1" thickBot="1" x14ac:dyDescent="0.3">
      <c r="B29" s="19">
        <v>15</v>
      </c>
      <c r="C29" s="139" t="s">
        <v>58</v>
      </c>
      <c r="D29" s="140"/>
      <c r="E29" s="140"/>
      <c r="F29" s="140"/>
      <c r="G29" s="140"/>
      <c r="H29" s="140"/>
      <c r="I29" s="140"/>
      <c r="J29" s="140"/>
      <c r="K29" s="141"/>
      <c r="L29" s="20">
        <v>16</v>
      </c>
      <c r="M29" s="21"/>
      <c r="N29" s="22"/>
      <c r="O29" s="142"/>
      <c r="P29" s="143"/>
      <c r="Q29" s="144">
        <f t="shared" si="0"/>
        <v>0</v>
      </c>
      <c r="R29" s="145"/>
    </row>
    <row r="30" spans="2:18" ht="39.950000000000003" customHeight="1" thickBot="1" x14ac:dyDescent="0.3">
      <c r="B30" s="153" t="s">
        <v>54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5"/>
      <c r="M30" s="23">
        <f>SUM(M15:M29)</f>
        <v>0</v>
      </c>
      <c r="N30" s="156">
        <f>SUM(N15:P16,N18:P18,N20:P20,N22:P22,N24:P29)</f>
        <v>0</v>
      </c>
      <c r="O30" s="157"/>
      <c r="P30" s="157"/>
      <c r="Q30" s="193" t="s">
        <v>33</v>
      </c>
      <c r="R30" s="24">
        <f>SUM(Q15:R29)</f>
        <v>0</v>
      </c>
    </row>
    <row r="31" spans="2:18" ht="39.950000000000003" customHeight="1" thickBot="1" x14ac:dyDescent="0.3">
      <c r="B31" s="78" t="s">
        <v>60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28"/>
    </row>
    <row r="32" spans="2:18" ht="39.950000000000003" customHeight="1" x14ac:dyDescent="0.25">
      <c r="B32" s="13">
        <v>17</v>
      </c>
      <c r="C32" s="174" t="s">
        <v>61</v>
      </c>
      <c r="D32" s="149"/>
      <c r="E32" s="149"/>
      <c r="F32" s="149"/>
      <c r="G32" s="149"/>
      <c r="H32" s="149"/>
      <c r="I32" s="149"/>
      <c r="J32" s="149"/>
      <c r="K32" s="149"/>
      <c r="L32" s="25">
        <v>10</v>
      </c>
      <c r="M32" s="175"/>
      <c r="N32" s="178"/>
      <c r="O32" s="179"/>
      <c r="P32" s="179"/>
      <c r="Q32" s="144">
        <f>(P32+O32+N32)*L32</f>
        <v>0</v>
      </c>
      <c r="R32" s="145"/>
    </row>
    <row r="33" spans="2:18" ht="39.950000000000003" customHeight="1" x14ac:dyDescent="0.25">
      <c r="B33" s="19">
        <v>18</v>
      </c>
      <c r="C33" s="180" t="s">
        <v>62</v>
      </c>
      <c r="D33" s="140"/>
      <c r="E33" s="140"/>
      <c r="F33" s="140"/>
      <c r="G33" s="140"/>
      <c r="H33" s="140"/>
      <c r="I33" s="140"/>
      <c r="J33" s="140"/>
      <c r="K33" s="140"/>
      <c r="L33" s="26">
        <v>10</v>
      </c>
      <c r="M33" s="176"/>
      <c r="N33" s="146"/>
      <c r="O33" s="147"/>
      <c r="P33" s="147"/>
      <c r="Q33" s="144">
        <f>(P33+O33+N33)*L33</f>
        <v>0</v>
      </c>
      <c r="R33" s="145"/>
    </row>
    <row r="34" spans="2:18" ht="39.950000000000003" customHeight="1" thickBot="1" x14ac:dyDescent="0.3">
      <c r="B34" s="27">
        <v>19</v>
      </c>
      <c r="C34" s="181" t="s">
        <v>63</v>
      </c>
      <c r="D34" s="182"/>
      <c r="E34" s="182"/>
      <c r="F34" s="182"/>
      <c r="G34" s="182"/>
      <c r="H34" s="182"/>
      <c r="I34" s="182"/>
      <c r="J34" s="182"/>
      <c r="K34" s="182"/>
      <c r="L34" s="28">
        <v>10</v>
      </c>
      <c r="M34" s="177"/>
      <c r="N34" s="183"/>
      <c r="O34" s="184"/>
      <c r="P34" s="184"/>
      <c r="Q34" s="144">
        <f>(P34+O34+N34)*L34</f>
        <v>0</v>
      </c>
      <c r="R34" s="185"/>
    </row>
    <row r="35" spans="2:18" ht="39.950000000000003" customHeight="1" thickBot="1" x14ac:dyDescent="0.3">
      <c r="B35" s="159" t="s">
        <v>64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1"/>
      <c r="M35" s="162"/>
      <c r="N35" s="163">
        <f>ROUNDUP(SUM(N32:P34)/3,0)</f>
        <v>0</v>
      </c>
      <c r="O35" s="164"/>
      <c r="P35" s="165"/>
      <c r="Q35" s="29" t="s">
        <v>34</v>
      </c>
      <c r="R35" s="30">
        <f>SUM(Q32:R34)</f>
        <v>0</v>
      </c>
    </row>
    <row r="36" spans="2:18" ht="39.950000000000003" customHeight="1" thickTop="1" thickBot="1" x14ac:dyDescent="0.3">
      <c r="B36" s="159" t="s">
        <v>53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7"/>
      <c r="N36" s="31" t="s">
        <v>35</v>
      </c>
      <c r="O36" s="32">
        <f>SUM(,N35,N30)</f>
        <v>0</v>
      </c>
      <c r="P36" s="33" t="s">
        <v>36</v>
      </c>
      <c r="Q36" s="168">
        <f>SUM(R35,R30)</f>
        <v>0</v>
      </c>
      <c r="R36" s="169"/>
    </row>
    <row r="37" spans="2:18" ht="39.950000000000003" customHeight="1" thickBot="1" x14ac:dyDescent="0.3">
      <c r="B37" s="159" t="s">
        <v>59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1"/>
      <c r="Q37" s="172">
        <f>IF(O9="CA",Q36*0.0775,0)</f>
        <v>0</v>
      </c>
      <c r="R37" s="173"/>
    </row>
    <row r="38" spans="2:18" ht="39.950000000000003" customHeight="1" thickBot="1" x14ac:dyDescent="0.3">
      <c r="B38" s="34" t="s">
        <v>37</v>
      </c>
      <c r="C38" s="35"/>
      <c r="E38" s="36" t="s">
        <v>38</v>
      </c>
      <c r="F38" s="36" t="s">
        <v>39</v>
      </c>
      <c r="G38" s="36" t="s">
        <v>40</v>
      </c>
      <c r="H38" s="36" t="s">
        <v>41</v>
      </c>
      <c r="I38" s="36" t="s">
        <v>42</v>
      </c>
      <c r="J38" s="36" t="s">
        <v>43</v>
      </c>
      <c r="K38" s="37" t="s">
        <v>44</v>
      </c>
      <c r="L38" s="38"/>
      <c r="M38" s="39"/>
      <c r="O38" s="2"/>
      <c r="P38" s="40" t="s">
        <v>45</v>
      </c>
      <c r="Q38" s="172">
        <f>IF(O36=0,0,IF(O36&lt;=1,E39,IF(O36&lt;=5,F39,IF(O36&lt;=10,G39,IF(O36&lt;=15,H39,IF(O36&lt;=20,I39,IF(O36&lt;=25,J39,IF(O36&gt;25,2.25*(O36-25)+50))))))))</f>
        <v>0</v>
      </c>
      <c r="R38" s="173"/>
    </row>
    <row r="39" spans="2:18" ht="39.950000000000003" customHeight="1" thickBot="1" x14ac:dyDescent="0.3">
      <c r="B39" s="41"/>
      <c r="C39" s="42"/>
      <c r="E39" s="43">
        <v>9</v>
      </c>
      <c r="F39" s="43">
        <v>15</v>
      </c>
      <c r="G39" s="43">
        <v>20</v>
      </c>
      <c r="H39" s="43">
        <v>30</v>
      </c>
      <c r="I39" s="43">
        <v>40</v>
      </c>
      <c r="J39" s="43">
        <v>50</v>
      </c>
      <c r="K39" s="44" t="s">
        <v>46</v>
      </c>
      <c r="L39" s="45"/>
      <c r="M39" s="46"/>
      <c r="O39" s="2"/>
      <c r="P39" s="47"/>
      <c r="Q39" s="48"/>
      <c r="R39" s="49"/>
    </row>
    <row r="40" spans="2:18" ht="39.950000000000003" customHeight="1" thickBot="1" x14ac:dyDescent="0.3">
      <c r="B40" s="159" t="s">
        <v>47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7"/>
      <c r="Q40" s="172">
        <f>SUM(Q36:R38)</f>
        <v>0</v>
      </c>
      <c r="R40" s="171"/>
    </row>
    <row r="41" spans="2:18" ht="39.950000000000003" customHeight="1" thickBot="1" x14ac:dyDescent="0.3">
      <c r="B41" s="192" t="s">
        <v>56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7"/>
      <c r="O41" s="159" t="s">
        <v>48</v>
      </c>
      <c r="P41" s="171"/>
      <c r="Q41" s="172">
        <f>SUM(Q36:R38)</f>
        <v>0</v>
      </c>
      <c r="R41" s="171"/>
    </row>
    <row r="42" spans="2:18" ht="39.950000000000003" customHeight="1" thickBot="1" x14ac:dyDescent="0.3">
      <c r="B42" s="186" t="s">
        <v>65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59" t="s">
        <v>49</v>
      </c>
      <c r="O42" s="170"/>
      <c r="P42" s="171"/>
      <c r="Q42" s="172">
        <f>Q41*1.035</f>
        <v>0</v>
      </c>
      <c r="R42" s="188"/>
    </row>
    <row r="43" spans="2:18" ht="39.950000000000003" customHeight="1" x14ac:dyDescent="0.25">
      <c r="B43" s="58" t="s">
        <v>67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1"/>
      <c r="P43" s="61"/>
      <c r="Q43" s="62"/>
      <c r="R43" s="54"/>
    </row>
    <row r="44" spans="2:18" ht="39.950000000000003" customHeight="1" x14ac:dyDescent="0.25">
      <c r="B44" s="50" t="s">
        <v>66</v>
      </c>
      <c r="L44" s="2"/>
      <c r="M44" s="2"/>
      <c r="N44" s="51"/>
      <c r="O44" s="52"/>
      <c r="P44" s="52"/>
      <c r="Q44" s="53"/>
      <c r="R44" s="54"/>
    </row>
    <row r="45" spans="2:18" ht="39.950000000000003" customHeight="1" thickBot="1" x14ac:dyDescent="0.3">
      <c r="B45" s="55" t="s">
        <v>50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7"/>
      <c r="O45" s="56"/>
      <c r="P45" s="56"/>
      <c r="Q45" s="48"/>
      <c r="R45" s="49"/>
    </row>
    <row r="46" spans="2:18" ht="39.950000000000003" customHeight="1" thickBot="1" x14ac:dyDescent="0.3">
      <c r="B46" s="189" t="s">
        <v>51</v>
      </c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1"/>
    </row>
    <row r="47" spans="2:18" ht="39.950000000000003" customHeight="1" x14ac:dyDescent="0.25">
      <c r="B47" s="57"/>
      <c r="C47" s="57"/>
      <c r="D47" s="57"/>
      <c r="E47" s="57"/>
      <c r="F47" s="57"/>
      <c r="G47" s="57"/>
      <c r="H47" s="57"/>
      <c r="I47" s="57"/>
      <c r="J47" s="57"/>
      <c r="K47" s="57"/>
    </row>
    <row r="48" spans="2:18" ht="39.950000000000003" customHeigh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</row>
    <row r="49" spans="2:19" ht="39.950000000000003" customHeight="1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2:19" ht="39.950000000000003" customHeight="1" x14ac:dyDescent="0.25"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spans="2:19" ht="39.950000000000003" customHeight="1" x14ac:dyDescent="0.25">
      <c r="B51" s="57"/>
      <c r="C51" s="57"/>
      <c r="D51" s="57"/>
      <c r="E51" s="57"/>
      <c r="F51" s="57"/>
      <c r="G51" s="57"/>
      <c r="H51" s="57"/>
      <c r="I51" s="57"/>
      <c r="J51" s="57"/>
      <c r="K51" s="57"/>
    </row>
    <row r="52" spans="2:19" ht="39.950000000000003" customHeight="1" x14ac:dyDescent="0.25">
      <c r="B52" s="57"/>
      <c r="C52" s="57"/>
      <c r="D52" s="57"/>
      <c r="E52" s="57"/>
      <c r="F52" s="57"/>
      <c r="G52" s="57"/>
      <c r="H52" s="57"/>
      <c r="I52" s="57"/>
      <c r="J52" s="57"/>
      <c r="K52" s="57"/>
    </row>
    <row r="53" spans="2:19" s="3" customFormat="1" ht="39.950000000000003" customHeight="1" x14ac:dyDescent="0.25">
      <c r="B53" s="57"/>
      <c r="C53" s="57"/>
      <c r="D53" s="57"/>
      <c r="E53" s="57"/>
      <c r="F53" s="57"/>
      <c r="G53" s="57"/>
      <c r="H53" s="57"/>
      <c r="I53" s="57"/>
      <c r="J53" s="57"/>
      <c r="K53" s="57"/>
      <c r="N53" s="1"/>
      <c r="O53" s="1"/>
      <c r="P53" s="1"/>
      <c r="Q53" s="1"/>
      <c r="R53" s="1"/>
      <c r="S53" s="2"/>
    </row>
    <row r="54" spans="2:19" s="3" customFormat="1" ht="39.950000000000003" customHeight="1" x14ac:dyDescent="0.25">
      <c r="B54" s="57"/>
      <c r="C54" s="57"/>
      <c r="D54" s="57"/>
      <c r="E54" s="57"/>
      <c r="F54" s="57"/>
      <c r="G54" s="57"/>
      <c r="H54" s="57"/>
      <c r="I54" s="57"/>
      <c r="J54" s="57"/>
      <c r="K54" s="57"/>
      <c r="N54" s="1"/>
      <c r="O54" s="1"/>
      <c r="P54" s="1"/>
      <c r="Q54" s="1"/>
      <c r="R54" s="1"/>
      <c r="S54" s="2"/>
    </row>
    <row r="55" spans="2:19" s="3" customFormat="1" ht="39.950000000000003" customHeight="1" x14ac:dyDescent="0.25">
      <c r="B55" s="57"/>
      <c r="C55" s="57"/>
      <c r="D55" s="57"/>
      <c r="E55" s="57"/>
      <c r="F55" s="57"/>
      <c r="G55" s="57"/>
      <c r="H55" s="57"/>
      <c r="I55" s="57"/>
      <c r="J55" s="57"/>
      <c r="K55" s="57"/>
      <c r="N55" s="1"/>
      <c r="O55" s="1"/>
      <c r="P55" s="1"/>
      <c r="Q55" s="1"/>
      <c r="R55" s="1"/>
      <c r="S55" s="2"/>
    </row>
    <row r="56" spans="2:19" s="3" customFormat="1" ht="39.950000000000003" customHeight="1" x14ac:dyDescent="0.25">
      <c r="B56" s="57"/>
      <c r="C56" s="57"/>
      <c r="D56" s="57"/>
      <c r="E56" s="57"/>
      <c r="F56" s="57"/>
      <c r="G56" s="57"/>
      <c r="H56" s="57"/>
      <c r="I56" s="57"/>
      <c r="J56" s="57"/>
      <c r="K56" s="57"/>
      <c r="N56" s="1"/>
      <c r="O56" s="1"/>
      <c r="P56" s="1"/>
      <c r="Q56" s="1"/>
      <c r="R56" s="1"/>
      <c r="S56" s="2"/>
    </row>
    <row r="57" spans="2:19" s="3" customFormat="1" ht="39.950000000000003" customHeight="1" x14ac:dyDescent="0.25">
      <c r="B57" s="57"/>
      <c r="C57" s="57"/>
      <c r="D57" s="57"/>
      <c r="E57" s="57"/>
      <c r="F57" s="57"/>
      <c r="G57" s="57"/>
      <c r="H57" s="57"/>
      <c r="I57" s="57"/>
      <c r="J57" s="57"/>
      <c r="K57" s="57"/>
      <c r="N57" s="1"/>
      <c r="O57" s="1"/>
      <c r="P57" s="1"/>
      <c r="Q57" s="1"/>
      <c r="R57" s="1"/>
      <c r="S57" s="2"/>
    </row>
    <row r="58" spans="2:19" s="3" customFormat="1" ht="39.950000000000003" customHeight="1" x14ac:dyDescent="0.25">
      <c r="B58" s="57"/>
      <c r="C58" s="57"/>
      <c r="D58" s="57"/>
      <c r="E58" s="57"/>
      <c r="F58" s="57"/>
      <c r="G58" s="57"/>
      <c r="H58" s="57"/>
      <c r="I58" s="57"/>
      <c r="J58" s="57"/>
      <c r="K58" s="57"/>
      <c r="N58" s="1"/>
      <c r="O58" s="1"/>
      <c r="P58" s="1"/>
      <c r="Q58" s="1"/>
      <c r="R58" s="1"/>
      <c r="S58" s="2"/>
    </row>
    <row r="59" spans="2:19" s="3" customFormat="1" ht="39.950000000000003" customHeight="1" x14ac:dyDescent="0.25">
      <c r="B59" s="57"/>
      <c r="C59" s="57"/>
      <c r="D59" s="57"/>
      <c r="E59" s="57"/>
      <c r="F59" s="57"/>
      <c r="G59" s="57"/>
      <c r="H59" s="57"/>
      <c r="I59" s="57"/>
      <c r="J59" s="57"/>
      <c r="K59" s="57"/>
      <c r="N59" s="1"/>
      <c r="O59" s="1"/>
      <c r="P59" s="1"/>
      <c r="Q59" s="1"/>
      <c r="R59" s="1"/>
      <c r="S59" s="2"/>
    </row>
    <row r="60" spans="2:19" s="3" customFormat="1" ht="39.950000000000003" customHeight="1" x14ac:dyDescent="0.25">
      <c r="B60" s="57"/>
      <c r="C60" s="57"/>
      <c r="D60" s="57"/>
      <c r="E60" s="57"/>
      <c r="F60" s="57"/>
      <c r="G60" s="57"/>
      <c r="H60" s="57"/>
      <c r="I60" s="57"/>
      <c r="J60" s="57"/>
      <c r="K60" s="57"/>
      <c r="N60" s="1"/>
      <c r="O60" s="1"/>
      <c r="P60" s="1"/>
      <c r="Q60" s="1"/>
      <c r="R60" s="1"/>
      <c r="S60" s="2"/>
    </row>
    <row r="61" spans="2:19" s="3" customFormat="1" ht="39.950000000000003" customHeight="1" x14ac:dyDescent="0.25">
      <c r="B61" s="57"/>
      <c r="C61" s="57"/>
      <c r="D61" s="57"/>
      <c r="E61" s="57"/>
      <c r="F61" s="57"/>
      <c r="G61" s="57"/>
      <c r="H61" s="57"/>
      <c r="I61" s="57"/>
      <c r="J61" s="57"/>
      <c r="K61" s="57"/>
      <c r="N61" s="1"/>
      <c r="O61" s="1"/>
      <c r="P61" s="1"/>
      <c r="Q61" s="1"/>
      <c r="R61" s="1"/>
      <c r="S61" s="2"/>
    </row>
    <row r="62" spans="2:19" s="3" customFormat="1" ht="39.950000000000003" customHeight="1" x14ac:dyDescent="0.25">
      <c r="B62" s="57"/>
      <c r="C62" s="57"/>
      <c r="D62" s="57"/>
      <c r="E62" s="57"/>
      <c r="F62" s="57"/>
      <c r="G62" s="57"/>
      <c r="H62" s="57"/>
      <c r="I62" s="57"/>
      <c r="J62" s="57"/>
      <c r="K62" s="57"/>
      <c r="N62" s="1"/>
      <c r="O62" s="1"/>
      <c r="P62" s="1"/>
      <c r="Q62" s="1"/>
      <c r="R62" s="1"/>
      <c r="S62" s="2"/>
    </row>
    <row r="63" spans="2:19" s="3" customFormat="1" ht="39.950000000000003" customHeight="1" x14ac:dyDescent="0.25">
      <c r="B63" s="57"/>
      <c r="C63" s="57"/>
      <c r="D63" s="57"/>
      <c r="E63" s="57"/>
      <c r="F63" s="57"/>
      <c r="G63" s="57"/>
      <c r="H63" s="57"/>
      <c r="I63" s="57"/>
      <c r="J63" s="57"/>
      <c r="K63" s="57"/>
      <c r="N63" s="1"/>
      <c r="O63" s="1"/>
      <c r="P63" s="1"/>
      <c r="Q63" s="1"/>
      <c r="R63" s="1"/>
      <c r="S63" s="2"/>
    </row>
    <row r="64" spans="2:19" s="3" customFormat="1" ht="39.950000000000003" customHeight="1" x14ac:dyDescent="0.25">
      <c r="B64" s="57"/>
      <c r="C64" s="57"/>
      <c r="D64" s="57"/>
      <c r="E64" s="57"/>
      <c r="F64" s="57"/>
      <c r="G64" s="57"/>
      <c r="H64" s="57"/>
      <c r="I64" s="57"/>
      <c r="J64" s="57"/>
      <c r="K64" s="57"/>
      <c r="N64" s="1"/>
      <c r="O64" s="1"/>
      <c r="P64" s="1"/>
      <c r="Q64" s="1"/>
      <c r="R64" s="1"/>
      <c r="S64" s="2"/>
    </row>
    <row r="65" spans="2:19" s="3" customFormat="1" ht="39.950000000000003" customHeight="1" x14ac:dyDescent="0.25">
      <c r="B65" s="57"/>
      <c r="C65" s="57"/>
      <c r="D65" s="57"/>
      <c r="E65" s="57"/>
      <c r="F65" s="57"/>
      <c r="G65" s="57"/>
      <c r="H65" s="57"/>
      <c r="I65" s="57"/>
      <c r="J65" s="57"/>
      <c r="K65" s="57"/>
      <c r="N65" s="1"/>
      <c r="O65" s="1"/>
      <c r="P65" s="1"/>
      <c r="Q65" s="1"/>
      <c r="R65" s="1"/>
      <c r="S65" s="2"/>
    </row>
    <row r="66" spans="2:19" s="3" customFormat="1" ht="39.950000000000003" customHeight="1" x14ac:dyDescent="0.25">
      <c r="B66" s="57"/>
      <c r="C66" s="57"/>
      <c r="D66" s="57"/>
      <c r="E66" s="57"/>
      <c r="F66" s="57"/>
      <c r="G66" s="57"/>
      <c r="H66" s="57"/>
      <c r="I66" s="57"/>
      <c r="J66" s="57"/>
      <c r="K66" s="57"/>
      <c r="N66" s="1"/>
      <c r="O66" s="1"/>
      <c r="P66" s="1"/>
      <c r="Q66" s="1"/>
      <c r="R66" s="1"/>
      <c r="S66" s="2"/>
    </row>
    <row r="67" spans="2:19" s="3" customFormat="1" ht="39.950000000000003" customHeight="1" x14ac:dyDescent="0.25">
      <c r="B67" s="57"/>
      <c r="C67" s="57"/>
      <c r="D67" s="57"/>
      <c r="E67" s="57"/>
      <c r="F67" s="57"/>
      <c r="G67" s="57"/>
      <c r="H67" s="57"/>
      <c r="I67" s="57"/>
      <c r="J67" s="57"/>
      <c r="K67" s="57"/>
      <c r="N67" s="1"/>
      <c r="O67" s="1"/>
      <c r="P67" s="1"/>
      <c r="Q67" s="1"/>
      <c r="R67" s="1"/>
      <c r="S67" s="2"/>
    </row>
    <row r="68" spans="2:19" s="3" customFormat="1" ht="39.950000000000003" customHeight="1" x14ac:dyDescent="0.25">
      <c r="B68" s="57"/>
      <c r="C68" s="57"/>
      <c r="D68" s="57"/>
      <c r="E68" s="57"/>
      <c r="F68" s="57"/>
      <c r="G68" s="57"/>
      <c r="H68" s="57"/>
      <c r="I68" s="57"/>
      <c r="J68" s="57"/>
      <c r="K68" s="57"/>
      <c r="N68" s="1"/>
      <c r="O68" s="1"/>
      <c r="P68" s="1"/>
      <c r="Q68" s="1"/>
      <c r="R68" s="1"/>
      <c r="S68" s="2"/>
    </row>
    <row r="69" spans="2:19" s="3" customFormat="1" ht="39.950000000000003" customHeight="1" x14ac:dyDescent="0.25">
      <c r="B69" s="57"/>
      <c r="C69" s="57"/>
      <c r="D69" s="57"/>
      <c r="E69" s="57"/>
      <c r="F69" s="57"/>
      <c r="G69" s="57"/>
      <c r="H69" s="57"/>
      <c r="I69" s="57"/>
      <c r="J69" s="57"/>
      <c r="K69" s="57"/>
      <c r="N69" s="1"/>
      <c r="O69" s="1"/>
      <c r="P69" s="1"/>
      <c r="Q69" s="1"/>
      <c r="R69" s="1"/>
      <c r="S69" s="2"/>
    </row>
    <row r="70" spans="2:19" s="3" customFormat="1" ht="39.950000000000003" customHeight="1" x14ac:dyDescent="0.25">
      <c r="B70" s="57"/>
      <c r="C70" s="57"/>
      <c r="D70" s="57"/>
      <c r="E70" s="57"/>
      <c r="F70" s="57"/>
      <c r="G70" s="57"/>
      <c r="H70" s="57"/>
      <c r="I70" s="57"/>
      <c r="J70" s="57"/>
      <c r="K70" s="57"/>
      <c r="N70" s="1"/>
      <c r="O70" s="1"/>
      <c r="P70" s="1"/>
      <c r="Q70" s="1"/>
      <c r="R70" s="1"/>
      <c r="S70" s="2"/>
    </row>
  </sheetData>
  <sheetProtection algorithmName="SHA-512" hashValue="x1SdqHkvO1YC85MjebUEQ3WTip4DCfiCTXKljomanGcN2bxj4JZighlBxyWTx2ytyJRkX6dCMeGRafNFt1z6Vw==" saltValue="DjjFmOcsN8kahXzN5VUa4Q==" spinCount="100000" sheet="1" objects="1" scenarios="1"/>
  <mergeCells count="102">
    <mergeCell ref="B42:M42"/>
    <mergeCell ref="N42:P42"/>
    <mergeCell ref="Q42:R42"/>
    <mergeCell ref="B46:R46"/>
    <mergeCell ref="Q38:R38"/>
    <mergeCell ref="B40:P40"/>
    <mergeCell ref="Q40:R40"/>
    <mergeCell ref="B41:N41"/>
    <mergeCell ref="O41:P41"/>
    <mergeCell ref="Q41:R41"/>
    <mergeCell ref="B35:M35"/>
    <mergeCell ref="N35:P35"/>
    <mergeCell ref="B36:M36"/>
    <mergeCell ref="Q36:R36"/>
    <mergeCell ref="B37:P37"/>
    <mergeCell ref="Q37:R37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</mergeCells>
  <phoneticPr fontId="1" type="noConversion"/>
  <pageMargins left="0.23622047244094491" right="0.23622047244094491" top="0.19685039370078741" bottom="0.19685039370078741" header="0.31496062992125984" footer="0.11811023622047245"/>
  <pageSetup scale="44" orientation="portrait" r:id="rId1"/>
  <headerFooter>
    <oddFooter>&amp;C&amp;P /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0242279-A3BD-4F66-8D81-859ABD6CE187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2614DD00-AD71-4114-ACA3-671CF37C770F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A-2T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2026-03-26T02:09:30Z</cp:lastPrinted>
  <dcterms:created xsi:type="dcterms:W3CDTF">2025-07-02T21:59:00Z</dcterms:created>
  <dcterms:modified xsi:type="dcterms:W3CDTF">2026-03-26T02:09:54Z</dcterms:modified>
</cp:coreProperties>
</file>